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3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worksheets/sheet48.xml" ContentType="application/vnd.openxmlformats-officedocument.spreadsheetml.worksheet+xml"/>
  <Override PartName="/xl/worksheets/sheet47.xml" ContentType="application/vnd.openxmlformats-officedocument.spreadsheetml.worksheet+xml"/>
  <Override PartName="/xl/worksheets/sheet46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comun\LIBRO HACIENDAS TERRITORIALES\Libro haciendas territoriales 2019\Para editar\"/>
    </mc:Choice>
  </mc:AlternateContent>
  <bookViews>
    <workbookView xWindow="0" yWindow="0" windowWidth="23040" windowHeight="8616" tabRatio="763"/>
  </bookViews>
  <sheets>
    <sheet name="Sec. I. Cuadro 1" sheetId="4" r:id="rId1"/>
    <sheet name="Sec. I. Cuadro 2" sheetId="5" r:id="rId2"/>
    <sheet name="Sec. I. Cuadro 3" sheetId="6" r:id="rId3"/>
    <sheet name="Sec. I. Cuadro 4" sheetId="7" r:id="rId4"/>
    <sheet name="Sec. I. Cuadro 5" sheetId="8" r:id="rId5"/>
    <sheet name="Sec. I. Cuadro 6" sheetId="9" r:id="rId6"/>
    <sheet name="Sec. I. Cuadro 7.1" sheetId="10" r:id="rId7"/>
    <sheet name="Sec. I. Cuadro 7.2" sheetId="11" r:id="rId8"/>
    <sheet name="Sec. I. Cuadro 7.3" sheetId="12" r:id="rId9"/>
    <sheet name="Sec. I. Cuadro 7.4" sheetId="14" r:id="rId10"/>
    <sheet name="Sec. I. Cuadro 7.5" sheetId="15" r:id="rId11"/>
    <sheet name="Sec. I. Cuadro 7.6" sheetId="16" r:id="rId12"/>
    <sheet name="Sec. I. Cuadro 8.1" sheetId="17" r:id="rId13"/>
    <sheet name="Sec. I. Cuadro 8.2" sheetId="18" r:id="rId14"/>
    <sheet name="Sec. I. Cuadro 8.3" sheetId="77" r:id="rId15"/>
    <sheet name="Sec. I. Cuadro 8.4" sheetId="78" r:id="rId16"/>
    <sheet name="Sec. I. Cuadro 9" sheetId="19" r:id="rId17"/>
    <sheet name="Sec. I. Cuadro 10" sheetId="80" r:id="rId18"/>
    <sheet name="Sec. I. Cuadro 11.1" sheetId="23" r:id="rId19"/>
    <sheet name="Sec. I. Cuadro 11.2" sheetId="38" r:id="rId20"/>
    <sheet name="Sec. I. Cuadro 12" sheetId="141" r:id="rId21"/>
    <sheet name="Sec. I. Cuadro 13" sheetId="127" r:id="rId22"/>
    <sheet name="Sec. I. Cuadro 14" sheetId="104" r:id="rId23"/>
    <sheet name="Sec. I. Cuadro 15" sheetId="29" r:id="rId24"/>
    <sheet name="Sec. I. Cuadro 16.0" sheetId="153" r:id="rId25"/>
    <sheet name="Sec. I. Cuadro 16.1" sheetId="154" r:id="rId26"/>
    <sheet name="Sec. I. Cuadro 16.1.1" sheetId="155" r:id="rId27"/>
    <sheet name="Sec. I. Cuadro 16.1.2" sheetId="156" r:id="rId28"/>
    <sheet name="Sec. I. Cuadro 16.2" sheetId="157" r:id="rId29"/>
    <sheet name="Sec. I. Cuadro 16.2.1" sheetId="158" r:id="rId30"/>
    <sheet name="Sec. I. Cuadro 16.2.2" sheetId="159" r:id="rId31"/>
    <sheet name="Sec. I. Cuadro 17.1" sheetId="160" r:id="rId32"/>
    <sheet name="Sec. I. Cuadro 17.2" sheetId="161" r:id="rId33"/>
    <sheet name="Sec. I. Cuadro 17.2.1" sheetId="162" r:id="rId34"/>
    <sheet name="Sec. I. Cuadro 17.2.2" sheetId="163" r:id="rId35"/>
    <sheet name="Sec. I. Cuadro 18" sheetId="34" r:id="rId36"/>
    <sheet name="Sec. I. Cuadro 19.1" sheetId="142" r:id="rId37"/>
    <sheet name="Sec. I. Cuadro 19.2" sheetId="143" r:id="rId38"/>
    <sheet name="Sec. I. Cuadro 20" sheetId="35" r:id="rId39"/>
    <sheet name="Sec. I. Cuadro 21" sheetId="147" r:id="rId40"/>
    <sheet name="Sec. I. Cuadro 22" sheetId="105" r:id="rId41"/>
    <sheet name="Sec. II. Cuadro 1" sheetId="164" r:id="rId42"/>
    <sheet name="Sec. II. Cuadro 2" sheetId="166" r:id="rId43"/>
    <sheet name="Sec. II. Cuadro 3" sheetId="167" r:id="rId44"/>
    <sheet name="Sec. II. Cuadro 4" sheetId="168" r:id="rId45"/>
    <sheet name="Sec. II. Cuadro 5" sheetId="169" r:id="rId46"/>
    <sheet name="Sec. II. Cuadro 6" sheetId="170" r:id="rId47"/>
    <sheet name="Sec. II. Cuadro 7" sheetId="171" r:id="rId48"/>
  </sheets>
  <definedNames>
    <definedName name="_xlnm.Print_Area" localSheetId="0">'Sec. I. Cuadro 1'!$A$1:$L$23</definedName>
    <definedName name="_xlnm.Print_Area" localSheetId="17">'Sec. I. Cuadro 10'!$A$1:$E$23</definedName>
    <definedName name="_xlnm.Print_Area" localSheetId="18">'Sec. I. Cuadro 11.1'!$A$1:$O$24</definedName>
    <definedName name="_xlnm.Print_Area" localSheetId="19">'Sec. I. Cuadro 11.2'!$A$1:$E$23</definedName>
    <definedName name="_xlnm.Print_Area" localSheetId="20">'Sec. I. Cuadro 12'!$A$1:$F$115</definedName>
    <definedName name="_xlnm.Print_Area" localSheetId="21">'Sec. I. Cuadro 13'!$A$1:$E$28</definedName>
    <definedName name="_xlnm.Print_Area" localSheetId="22">'Sec. I. Cuadro 14'!$A$1:$D$17</definedName>
    <definedName name="_xlnm.Print_Area" localSheetId="23">'Sec. I. Cuadro 15'!$A$1:$E$17</definedName>
    <definedName name="_xlnm.Print_Area" localSheetId="24">'Sec. I. Cuadro 16.0'!$A$1:$Q$23</definedName>
    <definedName name="_xlnm.Print_Area" localSheetId="25">'Sec. I. Cuadro 16.1'!$A$1:$O$23</definedName>
    <definedName name="_xlnm.Print_Area" localSheetId="26">'Sec. I. Cuadro 16.1.1'!$A$1:$G$23</definedName>
    <definedName name="_xlnm.Print_Area" localSheetId="27">'Sec. I. Cuadro 16.1.2'!$A$1:$M$23</definedName>
    <definedName name="_xlnm.Print_Area" localSheetId="29">'Sec. I. Cuadro 16.2.1'!$A$1:$F$23</definedName>
    <definedName name="_xlnm.Print_Area" localSheetId="30">'Sec. I. Cuadro 16.2.2'!$A$1:$K$23</definedName>
    <definedName name="_xlnm.Print_Area" localSheetId="31">'Sec. I. Cuadro 17.1'!$A$1:$G$28</definedName>
    <definedName name="_xlnm.Print_Area" localSheetId="32">'Sec. I. Cuadro 17.2'!$A$1:$BG$30</definedName>
    <definedName name="_xlnm.Print_Area" localSheetId="33">'Sec. I. Cuadro 17.2.1'!$A$1:$AG$30</definedName>
    <definedName name="_xlnm.Print_Area" localSheetId="34">'Sec. I. Cuadro 17.2.2'!$A$1:$AR$29</definedName>
    <definedName name="_xlnm.Print_Area" localSheetId="35">'Sec. I. Cuadro 18'!$A$1:$I$28</definedName>
    <definedName name="_xlnm.Print_Area" localSheetId="36">'Sec. I. Cuadro 19.1'!$A$1:$D$26</definedName>
    <definedName name="_xlnm.Print_Area" localSheetId="37">'Sec. I. Cuadro 19.2'!$A$1:$B$28</definedName>
    <definedName name="_xlnm.Print_Area" localSheetId="1">'Sec. I. Cuadro 2'!$A$1:$N$23</definedName>
    <definedName name="_xlnm.Print_Area" localSheetId="38">'Sec. I. Cuadro 20'!$A$1:$F$15</definedName>
    <definedName name="_xlnm.Print_Area" localSheetId="39">'Sec. I. Cuadro 21'!$A$1:$B$16</definedName>
    <definedName name="_xlnm.Print_Area" localSheetId="40">'Sec. I. Cuadro 22'!$A$1:$D$22</definedName>
    <definedName name="_xlnm.Print_Area" localSheetId="2">'Sec. I. Cuadro 3'!$A$1:$I$24</definedName>
    <definedName name="_xlnm.Print_Area" localSheetId="3">'Sec. I. Cuadro 4'!$A$1:$B$23</definedName>
    <definedName name="_xlnm.Print_Area" localSheetId="4">'Sec. I. Cuadro 5'!$A$1:$E$23</definedName>
    <definedName name="_xlnm.Print_Area" localSheetId="5">'Sec. I. Cuadro 6'!$A$1:$D$26</definedName>
    <definedName name="_xlnm.Print_Area" localSheetId="6">'Sec. I. Cuadro 7.1'!$A$1:$D$26</definedName>
    <definedName name="_xlnm.Print_Area" localSheetId="7">'Sec. I. Cuadro 7.2'!$A$1:$D$26</definedName>
    <definedName name="_xlnm.Print_Area" localSheetId="8">'Sec. I. Cuadro 7.3'!$A$1:$D$26</definedName>
    <definedName name="_xlnm.Print_Area" localSheetId="9">'Sec. I. Cuadro 7.4'!$A$1:$D$26</definedName>
    <definedName name="_xlnm.Print_Area" localSheetId="10">'Sec. I. Cuadro 7.5'!$A$1:$D$28</definedName>
    <definedName name="_xlnm.Print_Area" localSheetId="11">'Sec. I. Cuadro 7.6'!$A$1:$D$27</definedName>
    <definedName name="_xlnm.Print_Area" localSheetId="12">'Sec. I. Cuadro 8.1'!$A$1:$C$9</definedName>
    <definedName name="_xlnm.Print_Area" localSheetId="13">'Sec. I. Cuadro 8.2'!$A$1:$L$23</definedName>
    <definedName name="_xlnm.Print_Area" localSheetId="14">'Sec. I. Cuadro 8.3'!$A$1:$D$30</definedName>
    <definedName name="_xlnm.Print_Area" localSheetId="15">'Sec. I. Cuadro 8.4'!$A$1:$E$24</definedName>
    <definedName name="_xlnm.Print_Area" localSheetId="16">'Sec. I. Cuadro 9'!$A$1:$F$23</definedName>
    <definedName name="_xlnm.Print_Area" localSheetId="41">'Sec. II. Cuadro 1'!$A$1:$E$35</definedName>
    <definedName name="_xlnm.Print_Area" localSheetId="42">'Sec. II. Cuadro 2'!$A$1:$B$10</definedName>
    <definedName name="_xlnm.Print_Area" localSheetId="43">'Sec. II. Cuadro 3'!$A$1:$D$26</definedName>
    <definedName name="_xlnm.Print_Area" localSheetId="44">'Sec. II. Cuadro 4'!$A$1:$B$36</definedName>
    <definedName name="_xlnm.Print_Area" localSheetId="45">'Sec. II. Cuadro 5'!$A$1:$D$25</definedName>
    <definedName name="_xlnm.Print_Area" localSheetId="46">'Sec. II. Cuadro 6'!$A$1:$C$17</definedName>
    <definedName name="_xlnm.Print_Area" localSheetId="47">'Sec. II. Cuadro 7'!$A$1:$D$14</definedName>
    <definedName name="borrar" localSheetId="21">#REF!</definedName>
    <definedName name="borrar" localSheetId="24">#REF!</definedName>
    <definedName name="borrar" localSheetId="25">#REF!</definedName>
    <definedName name="borrar" localSheetId="26">#REF!</definedName>
    <definedName name="borrar" localSheetId="27">#REF!</definedName>
    <definedName name="borrar" localSheetId="28">#REF!</definedName>
    <definedName name="borrar" localSheetId="29">#REF!</definedName>
    <definedName name="borrar" localSheetId="30">#REF!</definedName>
    <definedName name="borrar" localSheetId="31">#REF!</definedName>
    <definedName name="borrar" localSheetId="32">#REF!</definedName>
    <definedName name="borrar" localSheetId="33">#REF!</definedName>
    <definedName name="borrar" localSheetId="34">#REF!</definedName>
    <definedName name="borrar">#REF!</definedName>
    <definedName name="dd" localSheetId="21">#REF!</definedName>
    <definedName name="dd" localSheetId="24">#REF!</definedName>
    <definedName name="dd" localSheetId="25">#REF!</definedName>
    <definedName name="dd" localSheetId="26">#REF!</definedName>
    <definedName name="dd" localSheetId="27">#REF!</definedName>
    <definedName name="dd" localSheetId="28">#REF!</definedName>
    <definedName name="dd" localSheetId="29">#REF!</definedName>
    <definedName name="dd" localSheetId="30">#REF!</definedName>
    <definedName name="dd" localSheetId="31">#REF!</definedName>
    <definedName name="dd" localSheetId="32">#REF!</definedName>
    <definedName name="dd" localSheetId="33">#REF!</definedName>
    <definedName name="dd" localSheetId="34">#REF!</definedName>
    <definedName name="dd">#REF!</definedName>
    <definedName name="dddd" localSheetId="21">#REF!</definedName>
    <definedName name="dddd" localSheetId="24">#REF!</definedName>
    <definedName name="dddd" localSheetId="25">#REF!</definedName>
    <definedName name="dddd" localSheetId="26">#REF!</definedName>
    <definedName name="dddd" localSheetId="27">#REF!</definedName>
    <definedName name="dddd" localSheetId="28">#REF!</definedName>
    <definedName name="dddd" localSheetId="29">#REF!</definedName>
    <definedName name="dddd" localSheetId="30">#REF!</definedName>
    <definedName name="dddd" localSheetId="31">#REF!</definedName>
    <definedName name="dddd" localSheetId="32">#REF!</definedName>
    <definedName name="dddd" localSheetId="33">#REF!</definedName>
    <definedName name="dddd" localSheetId="34">#REF!</definedName>
    <definedName name="dddd">#REF!</definedName>
    <definedName name="DEP_AGE_capital_miles" localSheetId="24">#REF!</definedName>
    <definedName name="DEP_AGE_capital_miles" localSheetId="25">#REF!</definedName>
    <definedName name="DEP_AGE_capital_miles" localSheetId="26">#REF!</definedName>
    <definedName name="DEP_AGE_capital_miles" localSheetId="27">#REF!</definedName>
    <definedName name="DEP_AGE_capital_miles" localSheetId="28">#REF!</definedName>
    <definedName name="DEP_AGE_capital_miles" localSheetId="29">#REF!</definedName>
    <definedName name="DEP_AGE_capital_miles" localSheetId="30">#REF!</definedName>
    <definedName name="DEP_AGE_capital_miles" localSheetId="31">#REF!</definedName>
    <definedName name="DEP_AGE_capital_miles" localSheetId="32">#REF!</definedName>
    <definedName name="DEP_AGE_capital_miles" localSheetId="33">#REF!</definedName>
    <definedName name="DEP_AGE_capital_miles" localSheetId="34">#REF!</definedName>
    <definedName name="DEP_AGE_capital_miles">#REF!</definedName>
    <definedName name="lfin96a" localSheetId="21">#REF!</definedName>
    <definedName name="lfin96a" localSheetId="24">#REF!</definedName>
    <definedName name="lfin96a" localSheetId="25">#REF!</definedName>
    <definedName name="lfin96a" localSheetId="26">#REF!</definedName>
    <definedName name="lfin96a" localSheetId="27">#REF!</definedName>
    <definedName name="lfin96a" localSheetId="28">#REF!</definedName>
    <definedName name="lfin96a" localSheetId="29">#REF!</definedName>
    <definedName name="lfin96a" localSheetId="30">#REF!</definedName>
    <definedName name="lfin96a" localSheetId="31">#REF!</definedName>
    <definedName name="lfin96a" localSheetId="32">#REF!</definedName>
    <definedName name="lfin96a" localSheetId="33">#REF!</definedName>
    <definedName name="lfin96a" localSheetId="34">#REF!</definedName>
    <definedName name="lfin96a">#REF!</definedName>
    <definedName name="LIB95A.1" localSheetId="24">#REF!</definedName>
    <definedName name="LIB95A.1" localSheetId="25">#REF!</definedName>
    <definedName name="LIB95A.1" localSheetId="26">#REF!</definedName>
    <definedName name="LIB95A.1" localSheetId="27">#REF!</definedName>
    <definedName name="LIB95A.1" localSheetId="28">#REF!</definedName>
    <definedName name="LIB95A.1" localSheetId="29">#REF!</definedName>
    <definedName name="LIB95A.1" localSheetId="30">#REF!</definedName>
    <definedName name="LIB95A.1" localSheetId="31">#REF!</definedName>
    <definedName name="LIB95A.1" localSheetId="32">#REF!</definedName>
    <definedName name="LIB95A.1" localSheetId="33">#REF!</definedName>
    <definedName name="LIB95A.1" localSheetId="34">#REF!</definedName>
    <definedName name="LIB95A.1">#REF!</definedName>
    <definedName name="LIB95A.10" localSheetId="24">#REF!</definedName>
    <definedName name="LIB95A.10" localSheetId="25">#REF!</definedName>
    <definedName name="LIB95A.10" localSheetId="26">#REF!</definedName>
    <definedName name="LIB95A.10" localSheetId="27">#REF!</definedName>
    <definedName name="LIB95A.10" localSheetId="28">#REF!</definedName>
    <definedName name="LIB95A.10" localSheetId="29">#REF!</definedName>
    <definedName name="LIB95A.10" localSheetId="30">#REF!</definedName>
    <definedName name="LIB95A.10" localSheetId="31">#REF!</definedName>
    <definedName name="LIB95A.10" localSheetId="32">#REF!</definedName>
    <definedName name="LIB95A.10" localSheetId="33">#REF!</definedName>
    <definedName name="LIB95A.10" localSheetId="34">#REF!</definedName>
    <definedName name="LIB95A.10">#REF!</definedName>
    <definedName name="LIB95A.11" localSheetId="24">#REF!</definedName>
    <definedName name="LIB95A.11" localSheetId="25">#REF!</definedName>
    <definedName name="LIB95A.11" localSheetId="26">#REF!</definedName>
    <definedName name="LIB95A.11" localSheetId="27">#REF!</definedName>
    <definedName name="LIB95A.11" localSheetId="28">#REF!</definedName>
    <definedName name="LIB95A.11" localSheetId="29">#REF!</definedName>
    <definedName name="LIB95A.11" localSheetId="30">#REF!</definedName>
    <definedName name="LIB95A.11" localSheetId="31">#REF!</definedName>
    <definedName name="LIB95A.11" localSheetId="32">#REF!</definedName>
    <definedName name="LIB95A.11" localSheetId="33">#REF!</definedName>
    <definedName name="LIB95A.11" localSheetId="34">#REF!</definedName>
    <definedName name="LIB95A.11">#REF!</definedName>
    <definedName name="LIB95A.12" localSheetId="24">#REF!</definedName>
    <definedName name="LIB95A.12" localSheetId="25">#REF!</definedName>
    <definedName name="LIB95A.12" localSheetId="26">#REF!</definedName>
    <definedName name="LIB95A.12" localSheetId="27">#REF!</definedName>
    <definedName name="LIB95A.12" localSheetId="28">#REF!</definedName>
    <definedName name="LIB95A.12" localSheetId="29">#REF!</definedName>
    <definedName name="LIB95A.12" localSheetId="30">#REF!</definedName>
    <definedName name="LIB95A.12" localSheetId="31">#REF!</definedName>
    <definedName name="LIB95A.12" localSheetId="32">#REF!</definedName>
    <definedName name="LIB95A.12" localSheetId="33">#REF!</definedName>
    <definedName name="LIB95A.12" localSheetId="34">#REF!</definedName>
    <definedName name="LIB95A.12">#REF!</definedName>
    <definedName name="LIB95A.13" localSheetId="24">#REF!</definedName>
    <definedName name="LIB95A.13" localSheetId="25">#REF!</definedName>
    <definedName name="LIB95A.13" localSheetId="26">#REF!</definedName>
    <definedName name="LIB95A.13" localSheetId="27">#REF!</definedName>
    <definedName name="LIB95A.13" localSheetId="28">#REF!</definedName>
    <definedName name="LIB95A.13" localSheetId="29">#REF!</definedName>
    <definedName name="LIB95A.13" localSheetId="30">#REF!</definedName>
    <definedName name="LIB95A.13" localSheetId="31">#REF!</definedName>
    <definedName name="LIB95A.13" localSheetId="32">#REF!</definedName>
    <definedName name="LIB95A.13" localSheetId="33">#REF!</definedName>
    <definedName name="LIB95A.13" localSheetId="34">#REF!</definedName>
    <definedName name="LIB95A.13">#REF!</definedName>
    <definedName name="LIB95A.14" localSheetId="21">#REF!</definedName>
    <definedName name="LIB95A.14" localSheetId="24">#REF!</definedName>
    <definedName name="LIB95A.14" localSheetId="25">#REF!</definedName>
    <definedName name="LIB95A.14" localSheetId="26">#REF!</definedName>
    <definedName name="LIB95A.14" localSheetId="27">#REF!</definedName>
    <definedName name="LIB95A.14" localSheetId="28">#REF!</definedName>
    <definedName name="LIB95A.14" localSheetId="29">#REF!</definedName>
    <definedName name="LIB95A.14" localSheetId="30">#REF!</definedName>
    <definedName name="LIB95A.14" localSheetId="31">#REF!</definedName>
    <definedName name="LIB95A.14" localSheetId="32">#REF!</definedName>
    <definedName name="LIB95A.14" localSheetId="33">#REF!</definedName>
    <definedName name="LIB95A.14" localSheetId="34">#REF!</definedName>
    <definedName name="LIB95A.14">#REF!</definedName>
    <definedName name="LIB95A.15" localSheetId="21">#REF!</definedName>
    <definedName name="LIB95A.15" localSheetId="24">#REF!</definedName>
    <definedName name="LIB95A.15" localSheetId="25">#REF!</definedName>
    <definedName name="LIB95A.15" localSheetId="26">#REF!</definedName>
    <definedName name="LIB95A.15" localSheetId="27">#REF!</definedName>
    <definedName name="LIB95A.15" localSheetId="28">#REF!</definedName>
    <definedName name="LIB95A.15" localSheetId="29">#REF!</definedName>
    <definedName name="LIB95A.15" localSheetId="30">#REF!</definedName>
    <definedName name="LIB95A.15" localSheetId="31">#REF!</definedName>
    <definedName name="LIB95A.15" localSheetId="32">#REF!</definedName>
    <definedName name="LIB95A.15" localSheetId="33">#REF!</definedName>
    <definedName name="LIB95A.15" localSheetId="34">#REF!</definedName>
    <definedName name="LIB95A.15">#REF!</definedName>
    <definedName name="LIB95A.16" localSheetId="21">#REF!</definedName>
    <definedName name="LIB95A.16" localSheetId="24">#REF!</definedName>
    <definedName name="LIB95A.16" localSheetId="25">#REF!</definedName>
    <definedName name="LIB95A.16" localSheetId="26">#REF!</definedName>
    <definedName name="LIB95A.16" localSheetId="27">#REF!</definedName>
    <definedName name="LIB95A.16" localSheetId="28">#REF!</definedName>
    <definedName name="LIB95A.16" localSheetId="29">#REF!</definedName>
    <definedName name="LIB95A.16" localSheetId="30">#REF!</definedName>
    <definedName name="LIB95A.16" localSheetId="31">#REF!</definedName>
    <definedName name="LIB95A.16" localSheetId="32">#REF!</definedName>
    <definedName name="LIB95A.16" localSheetId="33">#REF!</definedName>
    <definedName name="LIB95A.16" localSheetId="34">#REF!</definedName>
    <definedName name="LIB95A.16">#REF!</definedName>
    <definedName name="LIB95A.17" localSheetId="21">#REF!</definedName>
    <definedName name="LIB95A.17" localSheetId="24">#REF!</definedName>
    <definedName name="LIB95A.17" localSheetId="25">#REF!</definedName>
    <definedName name="LIB95A.17" localSheetId="26">#REF!</definedName>
    <definedName name="LIB95A.17" localSheetId="27">#REF!</definedName>
    <definedName name="LIB95A.17" localSheetId="28">#REF!</definedName>
    <definedName name="LIB95A.17" localSheetId="29">#REF!</definedName>
    <definedName name="LIB95A.17" localSheetId="30">#REF!</definedName>
    <definedName name="LIB95A.17" localSheetId="31">#REF!</definedName>
    <definedName name="LIB95A.17" localSheetId="32">#REF!</definedName>
    <definedName name="LIB95A.17" localSheetId="33">#REF!</definedName>
    <definedName name="LIB95A.17" localSheetId="34">#REF!</definedName>
    <definedName name="LIB95A.17">#REF!</definedName>
    <definedName name="LIB95A.18" localSheetId="21">#REF!</definedName>
    <definedName name="LIB95A.18" localSheetId="24">#REF!</definedName>
    <definedName name="LIB95A.18" localSheetId="25">#REF!</definedName>
    <definedName name="LIB95A.18" localSheetId="26">#REF!</definedName>
    <definedName name="LIB95A.18" localSheetId="27">#REF!</definedName>
    <definedName name="LIB95A.18" localSheetId="28">#REF!</definedName>
    <definedName name="LIB95A.18" localSheetId="29">#REF!</definedName>
    <definedName name="LIB95A.18" localSheetId="30">#REF!</definedName>
    <definedName name="LIB95A.18" localSheetId="31">#REF!</definedName>
    <definedName name="LIB95A.18" localSheetId="32">#REF!</definedName>
    <definedName name="LIB95A.18" localSheetId="33">#REF!</definedName>
    <definedName name="LIB95A.18" localSheetId="34">#REF!</definedName>
    <definedName name="LIB95A.18">#REF!</definedName>
    <definedName name="LIB95A.19" localSheetId="21">#REF!</definedName>
    <definedName name="LIB95A.19" localSheetId="24">#REF!</definedName>
    <definedName name="LIB95A.19" localSheetId="25">#REF!</definedName>
    <definedName name="LIB95A.19" localSheetId="26">#REF!</definedName>
    <definedName name="LIB95A.19" localSheetId="27">#REF!</definedName>
    <definedName name="LIB95A.19" localSheetId="28">#REF!</definedName>
    <definedName name="LIB95A.19" localSheetId="29">#REF!</definedName>
    <definedName name="LIB95A.19" localSheetId="30">#REF!</definedName>
    <definedName name="LIB95A.19" localSheetId="31">#REF!</definedName>
    <definedName name="LIB95A.19" localSheetId="32">#REF!</definedName>
    <definedName name="LIB95A.19" localSheetId="33">#REF!</definedName>
    <definedName name="LIB95A.19" localSheetId="34">#REF!</definedName>
    <definedName name="LIB95A.19">#REF!</definedName>
    <definedName name="LIB95A.2" localSheetId="24">#REF!</definedName>
    <definedName name="LIB95A.2" localSheetId="25">#REF!</definedName>
    <definedName name="LIB95A.2" localSheetId="26">#REF!</definedName>
    <definedName name="LIB95A.2" localSheetId="27">#REF!</definedName>
    <definedName name="LIB95A.2" localSheetId="28">#REF!</definedName>
    <definedName name="LIB95A.2" localSheetId="29">#REF!</definedName>
    <definedName name="LIB95A.2" localSheetId="30">#REF!</definedName>
    <definedName name="LIB95A.2" localSheetId="31">#REF!</definedName>
    <definedName name="LIB95A.2" localSheetId="32">#REF!</definedName>
    <definedName name="LIB95A.2" localSheetId="33">#REF!</definedName>
    <definedName name="LIB95A.2" localSheetId="34">#REF!</definedName>
    <definedName name="LIB95A.2">#REF!</definedName>
    <definedName name="LIB95A.20" localSheetId="21">#REF!</definedName>
    <definedName name="LIB95A.20" localSheetId="24">#REF!</definedName>
    <definedName name="LIB95A.20" localSheetId="25">#REF!</definedName>
    <definedName name="LIB95A.20" localSheetId="26">#REF!</definedName>
    <definedName name="LIB95A.20" localSheetId="27">#REF!</definedName>
    <definedName name="LIB95A.20" localSheetId="28">#REF!</definedName>
    <definedName name="LIB95A.20" localSheetId="29">#REF!</definedName>
    <definedName name="LIB95A.20" localSheetId="30">#REF!</definedName>
    <definedName name="LIB95A.20" localSheetId="31">#REF!</definedName>
    <definedName name="LIB95A.20" localSheetId="32">#REF!</definedName>
    <definedName name="LIB95A.20" localSheetId="33">#REF!</definedName>
    <definedName name="LIB95A.20" localSheetId="34">#REF!</definedName>
    <definedName name="LIB95A.20">#REF!</definedName>
    <definedName name="LIB95A.22" localSheetId="21">#REF!</definedName>
    <definedName name="LIB95A.22" localSheetId="24">#REF!</definedName>
    <definedName name="LIB95A.22" localSheetId="25">#REF!</definedName>
    <definedName name="LIB95A.22" localSheetId="26">#REF!</definedName>
    <definedName name="LIB95A.22" localSheetId="27">#REF!</definedName>
    <definedName name="LIB95A.22" localSheetId="28">#REF!</definedName>
    <definedName name="LIB95A.22" localSheetId="29">#REF!</definedName>
    <definedName name="LIB95A.22" localSheetId="30">#REF!</definedName>
    <definedName name="LIB95A.22" localSheetId="31">#REF!</definedName>
    <definedName name="LIB95A.22" localSheetId="32">#REF!</definedName>
    <definedName name="LIB95A.22" localSheetId="33">#REF!</definedName>
    <definedName name="LIB95A.22" localSheetId="34">#REF!</definedName>
    <definedName name="LIB95A.22">#REF!</definedName>
    <definedName name="LIB95A.23" localSheetId="21">#REF!</definedName>
    <definedName name="LIB95A.23" localSheetId="24">#REF!</definedName>
    <definedName name="LIB95A.23" localSheetId="25">#REF!</definedName>
    <definedName name="LIB95A.23" localSheetId="26">#REF!</definedName>
    <definedName name="LIB95A.23" localSheetId="27">#REF!</definedName>
    <definedName name="LIB95A.23" localSheetId="28">#REF!</definedName>
    <definedName name="LIB95A.23" localSheetId="29">#REF!</definedName>
    <definedName name="LIB95A.23" localSheetId="30">#REF!</definedName>
    <definedName name="LIB95A.23" localSheetId="31">#REF!</definedName>
    <definedName name="LIB95A.23" localSheetId="32">#REF!</definedName>
    <definedName name="LIB95A.23" localSheetId="33">#REF!</definedName>
    <definedName name="LIB95A.23" localSheetId="34">#REF!</definedName>
    <definedName name="LIB95A.23">#REF!</definedName>
    <definedName name="LIB95A.24" localSheetId="21">#REF!</definedName>
    <definedName name="LIB95A.24" localSheetId="24">#REF!</definedName>
    <definedName name="LIB95A.24" localSheetId="25">#REF!</definedName>
    <definedName name="LIB95A.24" localSheetId="26">#REF!</definedName>
    <definedName name="LIB95A.24" localSheetId="27">#REF!</definedName>
    <definedName name="LIB95A.24" localSheetId="28">#REF!</definedName>
    <definedName name="LIB95A.24" localSheetId="29">#REF!</definedName>
    <definedName name="LIB95A.24" localSheetId="30">#REF!</definedName>
    <definedName name="LIB95A.24" localSheetId="31">#REF!</definedName>
    <definedName name="LIB95A.24" localSheetId="32">#REF!</definedName>
    <definedName name="LIB95A.24" localSheetId="33">#REF!</definedName>
    <definedName name="LIB95A.24" localSheetId="34">#REF!</definedName>
    <definedName name="LIB95A.24">#REF!</definedName>
    <definedName name="LIB95A.25" localSheetId="21">#REF!</definedName>
    <definedName name="LIB95A.25" localSheetId="24">#REF!</definedName>
    <definedName name="LIB95A.25" localSheetId="25">#REF!</definedName>
    <definedName name="LIB95A.25" localSheetId="26">#REF!</definedName>
    <definedName name="LIB95A.25" localSheetId="27">#REF!</definedName>
    <definedName name="LIB95A.25" localSheetId="28">#REF!</definedName>
    <definedName name="LIB95A.25" localSheetId="29">#REF!</definedName>
    <definedName name="LIB95A.25" localSheetId="30">#REF!</definedName>
    <definedName name="LIB95A.25" localSheetId="31">#REF!</definedName>
    <definedName name="LIB95A.25" localSheetId="32">#REF!</definedName>
    <definedName name="LIB95A.25" localSheetId="33">#REF!</definedName>
    <definedName name="LIB95A.25" localSheetId="34">#REF!</definedName>
    <definedName name="LIB95A.25">#REF!</definedName>
    <definedName name="LIB95A.26" localSheetId="21">#REF!</definedName>
    <definedName name="LIB95A.26" localSheetId="24">#REF!</definedName>
    <definedName name="LIB95A.26" localSheetId="25">#REF!</definedName>
    <definedName name="LIB95A.26" localSheetId="26">#REF!</definedName>
    <definedName name="LIB95A.26" localSheetId="27">#REF!</definedName>
    <definedName name="LIB95A.26" localSheetId="28">#REF!</definedName>
    <definedName name="LIB95A.26" localSheetId="29">#REF!</definedName>
    <definedName name="LIB95A.26" localSheetId="30">#REF!</definedName>
    <definedName name="LIB95A.26" localSheetId="31">#REF!</definedName>
    <definedName name="LIB95A.26" localSheetId="32">#REF!</definedName>
    <definedName name="LIB95A.26" localSheetId="33">#REF!</definedName>
    <definedName name="LIB95A.26" localSheetId="34">#REF!</definedName>
    <definedName name="LIB95A.26">#REF!</definedName>
    <definedName name="LIB95A.27" localSheetId="21">#REF!</definedName>
    <definedName name="LIB95A.27" localSheetId="24">#REF!</definedName>
    <definedName name="LIB95A.27" localSheetId="25">#REF!</definedName>
    <definedName name="LIB95A.27" localSheetId="26">#REF!</definedName>
    <definedName name="LIB95A.27" localSheetId="27">#REF!</definedName>
    <definedName name="LIB95A.27" localSheetId="28">#REF!</definedName>
    <definedName name="LIB95A.27" localSheetId="29">#REF!</definedName>
    <definedName name="LIB95A.27" localSheetId="30">#REF!</definedName>
    <definedName name="LIB95A.27" localSheetId="31">#REF!</definedName>
    <definedName name="LIB95A.27" localSheetId="32">#REF!</definedName>
    <definedName name="LIB95A.27" localSheetId="33">#REF!</definedName>
    <definedName name="LIB95A.27" localSheetId="34">#REF!</definedName>
    <definedName name="LIB95A.27">#REF!</definedName>
    <definedName name="LIB95A.28" localSheetId="21">#REF!</definedName>
    <definedName name="LIB95A.28" localSheetId="24">#REF!</definedName>
    <definedName name="LIB95A.28" localSheetId="25">#REF!</definedName>
    <definedName name="LIB95A.28" localSheetId="26">#REF!</definedName>
    <definedName name="LIB95A.28" localSheetId="27">#REF!</definedName>
    <definedName name="LIB95A.28" localSheetId="28">#REF!</definedName>
    <definedName name="LIB95A.28" localSheetId="29">#REF!</definedName>
    <definedName name="LIB95A.28" localSheetId="30">#REF!</definedName>
    <definedName name="LIB95A.28" localSheetId="31">#REF!</definedName>
    <definedName name="LIB95A.28" localSheetId="32">#REF!</definedName>
    <definedName name="LIB95A.28" localSheetId="33">#REF!</definedName>
    <definedName name="LIB95A.28" localSheetId="34">#REF!</definedName>
    <definedName name="LIB95A.28">#REF!</definedName>
    <definedName name="LIB95A.29" localSheetId="21">#REF!</definedName>
    <definedName name="LIB95A.29" localSheetId="24">#REF!</definedName>
    <definedName name="LIB95A.29" localSheetId="25">#REF!</definedName>
    <definedName name="LIB95A.29" localSheetId="26">#REF!</definedName>
    <definedName name="LIB95A.29" localSheetId="27">#REF!</definedName>
    <definedName name="LIB95A.29" localSheetId="28">#REF!</definedName>
    <definedName name="LIB95A.29" localSheetId="29">#REF!</definedName>
    <definedName name="LIB95A.29" localSheetId="30">#REF!</definedName>
    <definedName name="LIB95A.29" localSheetId="31">#REF!</definedName>
    <definedName name="LIB95A.29" localSheetId="32">#REF!</definedName>
    <definedName name="LIB95A.29" localSheetId="33">#REF!</definedName>
    <definedName name="LIB95A.29" localSheetId="34">#REF!</definedName>
    <definedName name="LIB95A.29">#REF!</definedName>
    <definedName name="LIB95A.3" localSheetId="21">#REF!</definedName>
    <definedName name="LIB95A.3" localSheetId="24">#REF!</definedName>
    <definedName name="LIB95A.3" localSheetId="25">#REF!</definedName>
    <definedName name="LIB95A.3" localSheetId="26">#REF!</definedName>
    <definedName name="LIB95A.3" localSheetId="27">#REF!</definedName>
    <definedName name="LIB95A.3" localSheetId="28">#REF!</definedName>
    <definedName name="LIB95A.3" localSheetId="29">#REF!</definedName>
    <definedName name="LIB95A.3" localSheetId="30">#REF!</definedName>
    <definedName name="LIB95A.3" localSheetId="31">#REF!</definedName>
    <definedName name="LIB95A.3" localSheetId="32">#REF!</definedName>
    <definedName name="LIB95A.3" localSheetId="33">#REF!</definedName>
    <definedName name="LIB95A.3" localSheetId="34">#REF!</definedName>
    <definedName name="LIB95A.3">#REF!</definedName>
    <definedName name="LIB95A.4" localSheetId="24">#REF!</definedName>
    <definedName name="LIB95A.4" localSheetId="25">#REF!</definedName>
    <definedName name="LIB95A.4" localSheetId="26">#REF!</definedName>
    <definedName name="LIB95A.4" localSheetId="27">#REF!</definedName>
    <definedName name="LIB95A.4" localSheetId="28">#REF!</definedName>
    <definedName name="LIB95A.4" localSheetId="29">#REF!</definedName>
    <definedName name="LIB95A.4" localSheetId="30">#REF!</definedName>
    <definedName name="LIB95A.4" localSheetId="31">#REF!</definedName>
    <definedName name="LIB95A.4" localSheetId="32">#REF!</definedName>
    <definedName name="LIB95A.4" localSheetId="33">#REF!</definedName>
    <definedName name="LIB95A.4" localSheetId="34">#REF!</definedName>
    <definedName name="LIB95A.4">#REF!</definedName>
    <definedName name="LIB95A.5" localSheetId="24">#REF!</definedName>
    <definedName name="LIB95A.5" localSheetId="25">#REF!</definedName>
    <definedName name="LIB95A.5" localSheetId="26">#REF!</definedName>
    <definedName name="LIB95A.5" localSheetId="27">#REF!</definedName>
    <definedName name="LIB95A.5" localSheetId="28">#REF!</definedName>
    <definedName name="LIB95A.5" localSheetId="29">#REF!</definedName>
    <definedName name="LIB95A.5" localSheetId="30">#REF!</definedName>
    <definedName name="LIB95A.5" localSheetId="31">#REF!</definedName>
    <definedName name="LIB95A.5" localSheetId="32">#REF!</definedName>
    <definedName name="LIB95A.5" localSheetId="33">#REF!</definedName>
    <definedName name="LIB95A.5" localSheetId="34">#REF!</definedName>
    <definedName name="LIB95A.5">#REF!</definedName>
    <definedName name="LIB95A.6" localSheetId="24">#REF!</definedName>
    <definedName name="LIB95A.6" localSheetId="25">#REF!</definedName>
    <definedName name="LIB95A.6" localSheetId="26">#REF!</definedName>
    <definedName name="LIB95A.6" localSheetId="27">#REF!</definedName>
    <definedName name="LIB95A.6" localSheetId="28">#REF!</definedName>
    <definedName name="LIB95A.6" localSheetId="29">#REF!</definedName>
    <definedName name="LIB95A.6" localSheetId="30">#REF!</definedName>
    <definedName name="LIB95A.6" localSheetId="31">#REF!</definedName>
    <definedName name="LIB95A.6" localSheetId="32">#REF!</definedName>
    <definedName name="LIB95A.6" localSheetId="33">#REF!</definedName>
    <definedName name="LIB95A.6" localSheetId="34">#REF!</definedName>
    <definedName name="LIB95A.6">#REF!</definedName>
    <definedName name="LIB95A.7" localSheetId="24">#REF!</definedName>
    <definedName name="LIB95A.7" localSheetId="25">#REF!</definedName>
    <definedName name="LIB95A.7" localSheetId="26">#REF!</definedName>
    <definedName name="LIB95A.7" localSheetId="27">#REF!</definedName>
    <definedName name="LIB95A.7" localSheetId="28">#REF!</definedName>
    <definedName name="LIB95A.7" localSheetId="29">#REF!</definedName>
    <definedName name="LIB95A.7" localSheetId="30">#REF!</definedName>
    <definedName name="LIB95A.7" localSheetId="31">#REF!</definedName>
    <definedName name="LIB95A.7" localSheetId="32">#REF!</definedName>
    <definedName name="LIB95A.7" localSheetId="33">#REF!</definedName>
    <definedName name="LIB95A.7" localSheetId="34">#REF!</definedName>
    <definedName name="LIB95A.7">#REF!</definedName>
    <definedName name="LIB95A.8" localSheetId="24">#REF!</definedName>
    <definedName name="LIB95A.8" localSheetId="25">#REF!</definedName>
    <definedName name="LIB95A.8" localSheetId="26">#REF!</definedName>
    <definedName name="LIB95A.8" localSheetId="27">#REF!</definedName>
    <definedName name="LIB95A.8" localSheetId="28">#REF!</definedName>
    <definedName name="LIB95A.8" localSheetId="29">#REF!</definedName>
    <definedName name="LIB95A.8" localSheetId="30">#REF!</definedName>
    <definedName name="LIB95A.8" localSheetId="31">#REF!</definedName>
    <definedName name="LIB95A.8" localSheetId="32">#REF!</definedName>
    <definedName name="LIB95A.8" localSheetId="33">#REF!</definedName>
    <definedName name="LIB95A.8" localSheetId="34">#REF!</definedName>
    <definedName name="LIB95A.8">#REF!</definedName>
    <definedName name="LIB95A.9" localSheetId="24">#REF!</definedName>
    <definedName name="LIB95A.9" localSheetId="25">#REF!</definedName>
    <definedName name="LIB95A.9" localSheetId="26">#REF!</definedName>
    <definedName name="LIB95A.9" localSheetId="27">#REF!</definedName>
    <definedName name="LIB95A.9" localSheetId="28">#REF!</definedName>
    <definedName name="LIB95A.9" localSheetId="29">#REF!</definedName>
    <definedName name="LIB95A.9" localSheetId="30">#REF!</definedName>
    <definedName name="LIB95A.9" localSheetId="31">#REF!</definedName>
    <definedName name="LIB95A.9" localSheetId="32">#REF!</definedName>
    <definedName name="LIB95A.9" localSheetId="33">#REF!</definedName>
    <definedName name="LIB95A.9" localSheetId="34">#REF!</definedName>
    <definedName name="LIB95A.9">#REF!</definedName>
    <definedName name="PROG_AGE_en_miles" localSheetId="24">#REF!</definedName>
    <definedName name="PROG_AGE_en_miles" localSheetId="25">#REF!</definedName>
    <definedName name="PROG_AGE_en_miles" localSheetId="26">#REF!</definedName>
    <definedName name="PROG_AGE_en_miles" localSheetId="27">#REF!</definedName>
    <definedName name="PROG_AGE_en_miles" localSheetId="28">#REF!</definedName>
    <definedName name="PROG_AGE_en_miles" localSheetId="29">#REF!</definedName>
    <definedName name="PROG_AGE_en_miles" localSheetId="30">#REF!</definedName>
    <definedName name="PROG_AGE_en_miles" localSheetId="31">#REF!</definedName>
    <definedName name="PROG_AGE_en_miles" localSheetId="32">#REF!</definedName>
    <definedName name="PROG_AGE_en_miles" localSheetId="33">#REF!</definedName>
    <definedName name="PROG_AGE_en_miles" localSheetId="34">#REF!</definedName>
    <definedName name="PROG_AGE_en_miles">#REF!</definedName>
    <definedName name="Seccion_32__conv" localSheetId="24">#REF!</definedName>
    <definedName name="Seccion_32__conv" localSheetId="25">#REF!</definedName>
    <definedName name="Seccion_32__conv" localSheetId="26">#REF!</definedName>
    <definedName name="Seccion_32__conv" localSheetId="27">#REF!</definedName>
    <definedName name="Seccion_32__conv" localSheetId="28">#REF!</definedName>
    <definedName name="Seccion_32__conv" localSheetId="29">#REF!</definedName>
    <definedName name="Seccion_32__conv" localSheetId="30">#REF!</definedName>
    <definedName name="Seccion_32__conv" localSheetId="31">#REF!</definedName>
    <definedName name="Seccion_32__conv" localSheetId="32">#REF!</definedName>
    <definedName name="Seccion_32__conv" localSheetId="33">#REF!</definedName>
    <definedName name="Seccion_32__conv" localSheetId="34">#REF!</definedName>
    <definedName name="Seccion_32__conv">#REF!</definedName>
    <definedName name="sssss" localSheetId="21">#REF!</definedName>
    <definedName name="sssss" localSheetId="24">#REF!</definedName>
    <definedName name="sssss" localSheetId="25">#REF!</definedName>
    <definedName name="sssss" localSheetId="26">#REF!</definedName>
    <definedName name="sssss" localSheetId="27">#REF!</definedName>
    <definedName name="sssss" localSheetId="28">#REF!</definedName>
    <definedName name="sssss" localSheetId="29">#REF!</definedName>
    <definedName name="sssss" localSheetId="30">#REF!</definedName>
    <definedName name="sssss" localSheetId="31">#REF!</definedName>
    <definedName name="sssss" localSheetId="32">#REF!</definedName>
    <definedName name="sssss" localSheetId="33">#REF!</definedName>
    <definedName name="sssss" localSheetId="34">#REF!</definedName>
    <definedName name="sssss">#REF!</definedName>
    <definedName name="sssssss" localSheetId="21">#REF!</definedName>
    <definedName name="sssssss" localSheetId="24">#REF!</definedName>
    <definedName name="sssssss" localSheetId="25">#REF!</definedName>
    <definedName name="sssssss" localSheetId="26">#REF!</definedName>
    <definedName name="sssssss" localSheetId="27">#REF!</definedName>
    <definedName name="sssssss" localSheetId="28">#REF!</definedName>
    <definedName name="sssssss" localSheetId="29">#REF!</definedName>
    <definedName name="sssssss" localSheetId="30">#REF!</definedName>
    <definedName name="sssssss" localSheetId="31">#REF!</definedName>
    <definedName name="sssssss" localSheetId="32">#REF!</definedName>
    <definedName name="sssssss" localSheetId="33">#REF!</definedName>
    <definedName name="sssssss" localSheetId="34">#REF!</definedName>
    <definedName name="sssssss">#REF!</definedName>
    <definedName name="SUBV95.1" localSheetId="21">#REF!</definedName>
    <definedName name="SUBV95.1" localSheetId="24">#REF!</definedName>
    <definedName name="SUBV95.1" localSheetId="25">#REF!</definedName>
    <definedName name="SUBV95.1" localSheetId="26">#REF!</definedName>
    <definedName name="SUBV95.1" localSheetId="27">#REF!</definedName>
    <definedName name="SUBV95.1" localSheetId="28">#REF!</definedName>
    <definedName name="SUBV95.1" localSheetId="29">#REF!</definedName>
    <definedName name="SUBV95.1" localSheetId="30">#REF!</definedName>
    <definedName name="SUBV95.1" localSheetId="31">#REF!</definedName>
    <definedName name="SUBV95.1" localSheetId="32">#REF!</definedName>
    <definedName name="SUBV95.1" localSheetId="33">#REF!</definedName>
    <definedName name="SUBV95.1" localSheetId="34">#REF!</definedName>
    <definedName name="SUBV95.1">#REF!</definedName>
    <definedName name="SUBV95.10" localSheetId="24">#REF!</definedName>
    <definedName name="SUBV95.10" localSheetId="25">#REF!</definedName>
    <definedName name="SUBV95.10" localSheetId="26">#REF!</definedName>
    <definedName name="SUBV95.10" localSheetId="27">#REF!</definedName>
    <definedName name="SUBV95.10" localSheetId="28">#REF!</definedName>
    <definedName name="SUBV95.10" localSheetId="29">#REF!</definedName>
    <definedName name="SUBV95.10" localSheetId="30">#REF!</definedName>
    <definedName name="SUBV95.10" localSheetId="31">#REF!</definedName>
    <definedName name="SUBV95.10" localSheetId="32">#REF!</definedName>
    <definedName name="SUBV95.10" localSheetId="33">#REF!</definedName>
    <definedName name="SUBV95.10" localSheetId="34">#REF!</definedName>
    <definedName name="SUBV95.10">#REF!</definedName>
    <definedName name="SUBV95.11" localSheetId="21">#REF!</definedName>
    <definedName name="SUBV95.11" localSheetId="24">#REF!</definedName>
    <definedName name="SUBV95.11" localSheetId="25">#REF!</definedName>
    <definedName name="SUBV95.11" localSheetId="26">#REF!</definedName>
    <definedName name="SUBV95.11" localSheetId="27">#REF!</definedName>
    <definedName name="SUBV95.11" localSheetId="28">#REF!</definedName>
    <definedName name="SUBV95.11" localSheetId="29">#REF!</definedName>
    <definedName name="SUBV95.11" localSheetId="30">#REF!</definedName>
    <definedName name="SUBV95.11" localSheetId="31">#REF!</definedName>
    <definedName name="SUBV95.11" localSheetId="32">#REF!</definedName>
    <definedName name="SUBV95.11" localSheetId="33">#REF!</definedName>
    <definedName name="SUBV95.11" localSheetId="34">#REF!</definedName>
    <definedName name="SUBV95.11">#REF!</definedName>
    <definedName name="SUBV95.2" localSheetId="24">#REF!</definedName>
    <definedName name="SUBV95.2" localSheetId="25">#REF!</definedName>
    <definedName name="SUBV95.2" localSheetId="26">#REF!</definedName>
    <definedName name="SUBV95.2" localSheetId="27">#REF!</definedName>
    <definedName name="SUBV95.2" localSheetId="28">#REF!</definedName>
    <definedName name="SUBV95.2" localSheetId="29">#REF!</definedName>
    <definedName name="SUBV95.2" localSheetId="30">#REF!</definedName>
    <definedName name="SUBV95.2" localSheetId="31">#REF!</definedName>
    <definedName name="SUBV95.2" localSheetId="32">#REF!</definedName>
    <definedName name="SUBV95.2" localSheetId="33">#REF!</definedName>
    <definedName name="SUBV95.2" localSheetId="34">#REF!</definedName>
    <definedName name="SUBV95.2">#REF!</definedName>
    <definedName name="SUBV95.3" localSheetId="24">#REF!</definedName>
    <definedName name="SUBV95.3" localSheetId="25">#REF!</definedName>
    <definedName name="SUBV95.3" localSheetId="26">#REF!</definedName>
    <definedName name="SUBV95.3" localSheetId="27">#REF!</definedName>
    <definedName name="SUBV95.3" localSheetId="28">#REF!</definedName>
    <definedName name="SUBV95.3" localSheetId="29">#REF!</definedName>
    <definedName name="SUBV95.3" localSheetId="30">#REF!</definedName>
    <definedName name="SUBV95.3" localSheetId="31">#REF!</definedName>
    <definedName name="SUBV95.3" localSheetId="32">#REF!</definedName>
    <definedName name="SUBV95.3" localSheetId="33">#REF!</definedName>
    <definedName name="SUBV95.3" localSheetId="34">#REF!</definedName>
    <definedName name="SUBV95.3">#REF!</definedName>
    <definedName name="SUBV95.4" localSheetId="24">#REF!</definedName>
    <definedName name="SUBV95.4" localSheetId="25">#REF!</definedName>
    <definedName name="SUBV95.4" localSheetId="26">#REF!</definedName>
    <definedName name="SUBV95.4" localSheetId="27">#REF!</definedName>
    <definedName name="SUBV95.4" localSheetId="28">#REF!</definedName>
    <definedName name="SUBV95.4" localSheetId="29">#REF!</definedName>
    <definedName name="SUBV95.4" localSheetId="30">#REF!</definedName>
    <definedName name="SUBV95.4" localSheetId="31">#REF!</definedName>
    <definedName name="SUBV95.4" localSheetId="32">#REF!</definedName>
    <definedName name="SUBV95.4" localSheetId="33">#REF!</definedName>
    <definedName name="SUBV95.4" localSheetId="34">#REF!</definedName>
    <definedName name="SUBV95.4">#REF!</definedName>
    <definedName name="SUBV95.5" localSheetId="24">#REF!</definedName>
    <definedName name="SUBV95.5" localSheetId="25">#REF!</definedName>
    <definedName name="SUBV95.5" localSheetId="26">#REF!</definedName>
    <definedName name="SUBV95.5" localSheetId="27">#REF!</definedName>
    <definedName name="SUBV95.5" localSheetId="28">#REF!</definedName>
    <definedName name="SUBV95.5" localSheetId="29">#REF!</definedName>
    <definedName name="SUBV95.5" localSheetId="30">#REF!</definedName>
    <definedName name="SUBV95.5" localSheetId="31">#REF!</definedName>
    <definedName name="SUBV95.5" localSheetId="32">#REF!</definedName>
    <definedName name="SUBV95.5" localSheetId="33">#REF!</definedName>
    <definedName name="SUBV95.5" localSheetId="34">#REF!</definedName>
    <definedName name="SUBV95.5">#REF!</definedName>
    <definedName name="SUBV95.6" localSheetId="24">#REF!</definedName>
    <definedName name="SUBV95.6" localSheetId="25">#REF!</definedName>
    <definedName name="SUBV95.6" localSheetId="26">#REF!</definedName>
    <definedName name="SUBV95.6" localSheetId="27">#REF!</definedName>
    <definedName name="SUBV95.6" localSheetId="28">#REF!</definedName>
    <definedName name="SUBV95.6" localSheetId="29">#REF!</definedName>
    <definedName name="SUBV95.6" localSheetId="30">#REF!</definedName>
    <definedName name="SUBV95.6" localSheetId="31">#REF!</definedName>
    <definedName name="SUBV95.6" localSheetId="32">#REF!</definedName>
    <definedName name="SUBV95.6" localSheetId="33">#REF!</definedName>
    <definedName name="SUBV95.6" localSheetId="34">#REF!</definedName>
    <definedName name="SUBV95.6">#REF!</definedName>
    <definedName name="SUBV95.7" localSheetId="24">#REF!</definedName>
    <definedName name="SUBV95.7" localSheetId="25">#REF!</definedName>
    <definedName name="SUBV95.7" localSheetId="26">#REF!</definedName>
    <definedName name="SUBV95.7" localSheetId="27">#REF!</definedName>
    <definedName name="SUBV95.7" localSheetId="28">#REF!</definedName>
    <definedName name="SUBV95.7" localSheetId="29">#REF!</definedName>
    <definedName name="SUBV95.7" localSheetId="30">#REF!</definedName>
    <definedName name="SUBV95.7" localSheetId="31">#REF!</definedName>
    <definedName name="SUBV95.7" localSheetId="32">#REF!</definedName>
    <definedName name="SUBV95.7" localSheetId="33">#REF!</definedName>
    <definedName name="SUBV95.7" localSheetId="34">#REF!</definedName>
    <definedName name="SUBV95.7">#REF!</definedName>
    <definedName name="SUBV95.8" localSheetId="24">#REF!</definedName>
    <definedName name="SUBV95.8" localSheetId="25">#REF!</definedName>
    <definedName name="SUBV95.8" localSheetId="26">#REF!</definedName>
    <definedName name="SUBV95.8" localSheetId="27">#REF!</definedName>
    <definedName name="SUBV95.8" localSheetId="28">#REF!</definedName>
    <definedName name="SUBV95.8" localSheetId="29">#REF!</definedName>
    <definedName name="SUBV95.8" localSheetId="30">#REF!</definedName>
    <definedName name="SUBV95.8" localSheetId="31">#REF!</definedName>
    <definedName name="SUBV95.8" localSheetId="32">#REF!</definedName>
    <definedName name="SUBV95.8" localSheetId="33">#REF!</definedName>
    <definedName name="SUBV95.8" localSheetId="34">#REF!</definedName>
    <definedName name="SUBV95.8">#REF!</definedName>
    <definedName name="SUBV95.9" localSheetId="24">#REF!</definedName>
    <definedName name="SUBV95.9" localSheetId="25">#REF!</definedName>
    <definedName name="SUBV95.9" localSheetId="26">#REF!</definedName>
    <definedName name="SUBV95.9" localSheetId="27">#REF!</definedName>
    <definedName name="SUBV95.9" localSheetId="28">#REF!</definedName>
    <definedName name="SUBV95.9" localSheetId="29">#REF!</definedName>
    <definedName name="SUBV95.9" localSheetId="30">#REF!</definedName>
    <definedName name="SUBV95.9" localSheetId="31">#REF!</definedName>
    <definedName name="SUBV95.9" localSheetId="32">#REF!</definedName>
    <definedName name="SUBV95.9" localSheetId="33">#REF!</definedName>
    <definedName name="SUBV95.9" localSheetId="34">#REF!</definedName>
    <definedName name="SUBV95.9">#REF!</definedName>
    <definedName name="_xlnm.Print_Titles" localSheetId="34">'Sec. I. Cuadro 17.2.2'!$A:$A</definedName>
  </definedNames>
  <calcPr calcId="162913"/>
</workbook>
</file>

<file path=xl/calcChain.xml><?xml version="1.0" encoding="utf-8"?>
<calcChain xmlns="http://schemas.openxmlformats.org/spreadsheetml/2006/main">
  <c r="AF7" i="163" l="1"/>
  <c r="B30" i="168" l="1"/>
  <c r="B32" i="168" s="1"/>
  <c r="B22" i="168"/>
  <c r="B21" i="168"/>
  <c r="B20" i="168"/>
  <c r="B19" i="168"/>
  <c r="B28" i="168" s="1"/>
  <c r="B13" i="168"/>
  <c r="B33" i="168" l="1"/>
  <c r="AB22" i="163"/>
  <c r="AY22" i="163"/>
  <c r="AU22" i="163"/>
  <c r="AL22" i="163"/>
  <c r="AH22" i="163"/>
  <c r="K22" i="163"/>
  <c r="AP21" i="163"/>
  <c r="AF21" i="163"/>
  <c r="V21" i="163"/>
  <c r="S21" i="163"/>
  <c r="F21" i="163"/>
  <c r="AP20" i="163"/>
  <c r="AF20" i="163"/>
  <c r="V20" i="163"/>
  <c r="S20" i="163"/>
  <c r="F20" i="163"/>
  <c r="AP19" i="163"/>
  <c r="AF19" i="163"/>
  <c r="V19" i="163"/>
  <c r="S19" i="163"/>
  <c r="F19" i="163"/>
  <c r="AP18" i="163"/>
  <c r="AF18" i="163"/>
  <c r="V18" i="163"/>
  <c r="S18" i="163"/>
  <c r="F18" i="163"/>
  <c r="BB17" i="163"/>
  <c r="AP17" i="163"/>
  <c r="AF17" i="163"/>
  <c r="V17" i="163"/>
  <c r="S17" i="163"/>
  <c r="F17" i="163"/>
  <c r="BB16" i="163"/>
  <c r="AP16" i="163"/>
  <c r="AF16" i="163"/>
  <c r="V16" i="163"/>
  <c r="S16" i="163"/>
  <c r="F16" i="163"/>
  <c r="BB15" i="163"/>
  <c r="AP15" i="163"/>
  <c r="AF15" i="163"/>
  <c r="V15" i="163"/>
  <c r="S15" i="163"/>
  <c r="F15" i="163"/>
  <c r="BB14" i="163"/>
  <c r="AP14" i="163"/>
  <c r="AF14" i="163"/>
  <c r="V14" i="163"/>
  <c r="S14" i="163"/>
  <c r="F14" i="163"/>
  <c r="BB13" i="163"/>
  <c r="AP13" i="163"/>
  <c r="AF13" i="163"/>
  <c r="V13" i="163"/>
  <c r="S13" i="163"/>
  <c r="F13" i="163"/>
  <c r="BB12" i="163"/>
  <c r="AP12" i="163"/>
  <c r="AF12" i="163"/>
  <c r="V12" i="163"/>
  <c r="S12" i="163"/>
  <c r="F12" i="163"/>
  <c r="AP11" i="163"/>
  <c r="AF11" i="163"/>
  <c r="V11" i="163"/>
  <c r="S11" i="163"/>
  <c r="F11" i="163"/>
  <c r="AP10" i="163"/>
  <c r="AF10" i="163"/>
  <c r="V10" i="163"/>
  <c r="S10" i="163"/>
  <c r="F10" i="163"/>
  <c r="AP9" i="163"/>
  <c r="AF9" i="163"/>
  <c r="V9" i="163"/>
  <c r="S9" i="163"/>
  <c r="F9" i="163"/>
  <c r="AP8" i="163"/>
  <c r="V8" i="163"/>
  <c r="S8" i="163"/>
  <c r="F8" i="163"/>
  <c r="BA22" i="163"/>
  <c r="AZ22" i="163"/>
  <c r="AX22" i="163"/>
  <c r="AW22" i="163"/>
  <c r="AV22" i="163"/>
  <c r="AT22" i="163"/>
  <c r="AS22" i="163"/>
  <c r="AO22" i="163"/>
  <c r="AJ22" i="163"/>
  <c r="AI22" i="163"/>
  <c r="AG22" i="163"/>
  <c r="AE22" i="163"/>
  <c r="AD22" i="163"/>
  <c r="AC22" i="163"/>
  <c r="Z22" i="163"/>
  <c r="X22" i="163"/>
  <c r="V7" i="163"/>
  <c r="T22" i="163"/>
  <c r="R22" i="163"/>
  <c r="S7" i="163"/>
  <c r="P22" i="163"/>
  <c r="N22" i="163"/>
  <c r="L22" i="163"/>
  <c r="I22" i="163"/>
  <c r="E22" i="163"/>
  <c r="F7" i="163"/>
  <c r="B22" i="163"/>
  <c r="V22" i="163" l="1"/>
  <c r="F22" i="163"/>
  <c r="S22" i="163"/>
  <c r="AF8" i="163"/>
  <c r="AF22" i="163" s="1"/>
  <c r="Q22" i="163"/>
  <c r="BB22" i="163"/>
  <c r="AK8" i="163"/>
  <c r="BB8" i="163"/>
  <c r="AK9" i="163"/>
  <c r="BB9" i="163"/>
  <c r="AK10" i="163"/>
  <c r="BB10" i="163"/>
  <c r="AR10" i="163" s="1"/>
  <c r="AK11" i="163"/>
  <c r="BB11" i="163"/>
  <c r="AK12" i="163"/>
  <c r="AR12" i="163" s="1"/>
  <c r="AK13" i="163"/>
  <c r="AR13" i="163" s="1"/>
  <c r="AK14" i="163"/>
  <c r="AR14" i="163" s="1"/>
  <c r="AK15" i="163"/>
  <c r="AR15" i="163" s="1"/>
  <c r="AK16" i="163"/>
  <c r="AR16" i="163" s="1"/>
  <c r="AK17" i="163"/>
  <c r="AR17" i="163" s="1"/>
  <c r="AK18" i="163"/>
  <c r="AK19" i="163"/>
  <c r="AK20" i="163"/>
  <c r="AK21" i="163"/>
  <c r="U22" i="163"/>
  <c r="AP7" i="163"/>
  <c r="AP22" i="163" s="1"/>
  <c r="AN22" i="163"/>
  <c r="BB18" i="163"/>
  <c r="BB19" i="163"/>
  <c r="BB20" i="163"/>
  <c r="BB21" i="163"/>
  <c r="D22" i="163"/>
  <c r="AA22" i="163"/>
  <c r="AK7" i="163"/>
  <c r="BB7" i="163"/>
  <c r="AR18" i="163" l="1"/>
  <c r="AR11" i="163"/>
  <c r="AR9" i="163"/>
  <c r="AK22" i="163"/>
  <c r="AR20" i="163"/>
  <c r="AR8" i="163"/>
  <c r="AR7" i="163"/>
  <c r="AQ22" i="163"/>
  <c r="AR21" i="163"/>
  <c r="AR19" i="163"/>
  <c r="AR22" i="163" l="1"/>
  <c r="D22" i="161" l="1"/>
  <c r="E22" i="161"/>
  <c r="F22" i="161"/>
  <c r="G22" i="161"/>
  <c r="H22" i="161"/>
  <c r="BB22" i="161"/>
  <c r="AR22" i="161"/>
  <c r="AM22" i="161"/>
  <c r="AH22" i="161"/>
  <c r="U22" i="161"/>
  <c r="K22" i="161"/>
  <c r="BC21" i="161"/>
  <c r="AY21" i="161"/>
  <c r="AT21" i="161"/>
  <c r="AJ21" i="161"/>
  <c r="AD21" i="161"/>
  <c r="Y21" i="161"/>
  <c r="T21" i="161"/>
  <c r="P21" i="161"/>
  <c r="I21" i="161"/>
  <c r="BC20" i="161"/>
  <c r="AY20" i="161"/>
  <c r="AT20" i="161"/>
  <c r="AJ20" i="161"/>
  <c r="AD20" i="161"/>
  <c r="Y20" i="161"/>
  <c r="T20" i="161"/>
  <c r="P20" i="161"/>
  <c r="I20" i="161"/>
  <c r="BC19" i="161"/>
  <c r="AY19" i="161"/>
  <c r="AT19" i="161"/>
  <c r="AJ19" i="161"/>
  <c r="AD19" i="161"/>
  <c r="Y19" i="161"/>
  <c r="T19" i="161"/>
  <c r="P19" i="161"/>
  <c r="I19" i="161"/>
  <c r="BC18" i="161"/>
  <c r="AY18" i="161"/>
  <c r="AT18" i="161"/>
  <c r="AJ18" i="161"/>
  <c r="AD18" i="161"/>
  <c r="Y18" i="161"/>
  <c r="T18" i="161"/>
  <c r="P18" i="161"/>
  <c r="I18" i="161"/>
  <c r="BC17" i="161"/>
  <c r="AY17" i="161"/>
  <c r="AT17" i="161"/>
  <c r="AJ17" i="161"/>
  <c r="AD17" i="161"/>
  <c r="Y17" i="161"/>
  <c r="T17" i="161"/>
  <c r="P17" i="161"/>
  <c r="I17" i="161"/>
  <c r="BC16" i="161"/>
  <c r="AY16" i="161"/>
  <c r="AT16" i="161"/>
  <c r="AJ16" i="161"/>
  <c r="AD16" i="161"/>
  <c r="Y16" i="161"/>
  <c r="T16" i="161"/>
  <c r="P16" i="161"/>
  <c r="I16" i="161"/>
  <c r="BC15" i="161"/>
  <c r="AY15" i="161"/>
  <c r="AT15" i="161"/>
  <c r="AJ15" i="161"/>
  <c r="AD15" i="161"/>
  <c r="Y15" i="161"/>
  <c r="T15" i="161"/>
  <c r="P15" i="161"/>
  <c r="I15" i="161"/>
  <c r="BC14" i="161"/>
  <c r="AY14" i="161"/>
  <c r="AT14" i="161"/>
  <c r="AJ14" i="161"/>
  <c r="AD14" i="161"/>
  <c r="Y14" i="161"/>
  <c r="T14" i="161"/>
  <c r="P14" i="161"/>
  <c r="I14" i="161"/>
  <c r="BC13" i="161"/>
  <c r="AY13" i="161"/>
  <c r="AT13" i="161"/>
  <c r="AJ13" i="161"/>
  <c r="AD13" i="161"/>
  <c r="Y13" i="161"/>
  <c r="T13" i="161"/>
  <c r="P13" i="161"/>
  <c r="I13" i="161"/>
  <c r="BC12" i="161"/>
  <c r="AY12" i="161"/>
  <c r="AT12" i="161"/>
  <c r="AJ12" i="161"/>
  <c r="AD12" i="161"/>
  <c r="Y12" i="161"/>
  <c r="T12" i="161"/>
  <c r="P12" i="161"/>
  <c r="I12" i="161"/>
  <c r="BC11" i="161"/>
  <c r="AY11" i="161"/>
  <c r="AT11" i="161"/>
  <c r="AJ11" i="161"/>
  <c r="AD11" i="161"/>
  <c r="Y11" i="161"/>
  <c r="T11" i="161"/>
  <c r="P11" i="161"/>
  <c r="I11" i="161"/>
  <c r="BC10" i="161"/>
  <c r="AY10" i="161"/>
  <c r="AT10" i="161"/>
  <c r="AJ10" i="161"/>
  <c r="AD10" i="161"/>
  <c r="Y10" i="161"/>
  <c r="T10" i="161"/>
  <c r="P10" i="161"/>
  <c r="I10" i="161"/>
  <c r="BC9" i="161"/>
  <c r="AY9" i="161"/>
  <c r="AT9" i="161"/>
  <c r="AJ9" i="161"/>
  <c r="AD9" i="161"/>
  <c r="Y9" i="161"/>
  <c r="T9" i="161"/>
  <c r="P9" i="161"/>
  <c r="I9" i="161"/>
  <c r="BC8" i="161"/>
  <c r="AW22" i="161"/>
  <c r="AY8" i="161"/>
  <c r="AT8" i="161"/>
  <c r="AJ8" i="161"/>
  <c r="AD8" i="161"/>
  <c r="Y8" i="161"/>
  <c r="T8" i="161"/>
  <c r="P8" i="161"/>
  <c r="BE22" i="161"/>
  <c r="BC7" i="161"/>
  <c r="BA22" i="161"/>
  <c r="AZ22" i="161"/>
  <c r="AV22" i="161"/>
  <c r="AY7" i="161"/>
  <c r="AS22" i="161"/>
  <c r="AQ22" i="161"/>
  <c r="AP22" i="161"/>
  <c r="AT7" i="161"/>
  <c r="AL22" i="161"/>
  <c r="AI22" i="161"/>
  <c r="AG22" i="161"/>
  <c r="AF22" i="161"/>
  <c r="AJ7" i="161"/>
  <c r="AC22" i="161"/>
  <c r="AB22" i="161"/>
  <c r="AA22" i="161"/>
  <c r="X22" i="161"/>
  <c r="W22" i="161"/>
  <c r="V22" i="161"/>
  <c r="Y7" i="161"/>
  <c r="T7" i="161"/>
  <c r="S22" i="161"/>
  <c r="R22" i="161"/>
  <c r="O22" i="161"/>
  <c r="N22" i="161"/>
  <c r="J22" i="161"/>
  <c r="I7" i="161"/>
  <c r="B22" i="161"/>
  <c r="G21" i="160"/>
  <c r="G20" i="160"/>
  <c r="G19" i="160"/>
  <c r="G18" i="160"/>
  <c r="G17" i="160"/>
  <c r="G16" i="160"/>
  <c r="G15" i="160"/>
  <c r="G14" i="160"/>
  <c r="G13" i="160"/>
  <c r="G12" i="160"/>
  <c r="G11" i="160"/>
  <c r="G10" i="160"/>
  <c r="G9" i="160"/>
  <c r="E22" i="160"/>
  <c r="G8" i="160"/>
  <c r="F22" i="160"/>
  <c r="D22" i="160"/>
  <c r="C22" i="160"/>
  <c r="B22" i="160"/>
  <c r="F21" i="158"/>
  <c r="F20" i="158"/>
  <c r="F19" i="158"/>
  <c r="F18" i="158"/>
  <c r="F17" i="158"/>
  <c r="F16" i="158"/>
  <c r="F15" i="158"/>
  <c r="F14" i="158"/>
  <c r="F13" i="158"/>
  <c r="F12" i="158"/>
  <c r="F11" i="158"/>
  <c r="C22" i="158"/>
  <c r="F10" i="158"/>
  <c r="F9" i="158"/>
  <c r="F8" i="158"/>
  <c r="E22" i="158"/>
  <c r="D22" i="158"/>
  <c r="B22" i="158"/>
  <c r="G21" i="155"/>
  <c r="G20" i="155"/>
  <c r="G19" i="155"/>
  <c r="G18" i="155"/>
  <c r="G17" i="155"/>
  <c r="G16" i="155"/>
  <c r="G15" i="155"/>
  <c r="G14" i="155"/>
  <c r="G13" i="155"/>
  <c r="G12" i="155"/>
  <c r="G11" i="155"/>
  <c r="G10" i="155"/>
  <c r="G9" i="155"/>
  <c r="D22" i="155"/>
  <c r="G8" i="155"/>
  <c r="F22" i="155"/>
  <c r="E22" i="155"/>
  <c r="C22" i="155"/>
  <c r="B22" i="155"/>
  <c r="C22" i="154"/>
  <c r="O22" i="154"/>
  <c r="N22" i="154"/>
  <c r="M22" i="154"/>
  <c r="L22" i="154"/>
  <c r="AP22" i="154" s="1"/>
  <c r="K22" i="154"/>
  <c r="J22" i="154"/>
  <c r="I22" i="154"/>
  <c r="H22" i="154"/>
  <c r="G22" i="154"/>
  <c r="F22" i="154"/>
  <c r="E22" i="154"/>
  <c r="D22" i="154"/>
  <c r="B22" i="154"/>
  <c r="AS22" i="154"/>
  <c r="AR22" i="154"/>
  <c r="AO22" i="154"/>
  <c r="AN22" i="154"/>
  <c r="AS21" i="154"/>
  <c r="AR21" i="154"/>
  <c r="AQ21" i="154"/>
  <c r="AN21" i="154"/>
  <c r="AO21" i="154"/>
  <c r="AP21" i="154"/>
  <c r="AS20" i="154"/>
  <c r="AR20" i="154"/>
  <c r="AQ20" i="154"/>
  <c r="AN20" i="154"/>
  <c r="AO20" i="154"/>
  <c r="AP20" i="154"/>
  <c r="AS19" i="154"/>
  <c r="AR19" i="154"/>
  <c r="AQ19" i="154"/>
  <c r="AN19" i="154"/>
  <c r="AO19" i="154"/>
  <c r="AP19" i="154"/>
  <c r="AS18" i="154"/>
  <c r="AR18" i="154"/>
  <c r="AQ18" i="154"/>
  <c r="AN18" i="154"/>
  <c r="AO18" i="154"/>
  <c r="AP18" i="154"/>
  <c r="AS17" i="154"/>
  <c r="AR17" i="154"/>
  <c r="AQ17" i="154"/>
  <c r="AN17" i="154"/>
  <c r="AO17" i="154"/>
  <c r="AP17" i="154"/>
  <c r="AS16" i="154"/>
  <c r="AR16" i="154"/>
  <c r="AQ16" i="154"/>
  <c r="AN16" i="154"/>
  <c r="AO16" i="154"/>
  <c r="AP16" i="154"/>
  <c r="AS15" i="154"/>
  <c r="AR15" i="154"/>
  <c r="AQ15" i="154"/>
  <c r="AN15" i="154"/>
  <c r="AO15" i="154"/>
  <c r="AP15" i="154"/>
  <c r="AS14" i="154"/>
  <c r="AR14" i="154"/>
  <c r="AQ14" i="154"/>
  <c r="AN14" i="154"/>
  <c r="AO14" i="154"/>
  <c r="AP14" i="154"/>
  <c r="AS13" i="154"/>
  <c r="AR13" i="154"/>
  <c r="AQ13" i="154"/>
  <c r="AN13" i="154"/>
  <c r="AO13" i="154"/>
  <c r="AP13" i="154"/>
  <c r="AS12" i="154"/>
  <c r="AR12" i="154"/>
  <c r="AQ12" i="154"/>
  <c r="AN12" i="154"/>
  <c r="AO12" i="154"/>
  <c r="AP12" i="154"/>
  <c r="AS11" i="154"/>
  <c r="AR11" i="154"/>
  <c r="AQ11" i="154"/>
  <c r="AN11" i="154"/>
  <c r="AO11" i="154"/>
  <c r="AP11" i="154"/>
  <c r="AS10" i="154"/>
  <c r="AR10" i="154"/>
  <c r="AQ10" i="154"/>
  <c r="AN10" i="154"/>
  <c r="AO10" i="154"/>
  <c r="AP10" i="154"/>
  <c r="AS9" i="154"/>
  <c r="AR9" i="154"/>
  <c r="AQ9" i="154"/>
  <c r="AN9" i="154"/>
  <c r="AO9" i="154"/>
  <c r="AP9" i="154"/>
  <c r="AS8" i="154"/>
  <c r="AR8" i="154"/>
  <c r="AQ8" i="154"/>
  <c r="AN8" i="154"/>
  <c r="AO8" i="154"/>
  <c r="AP8" i="154"/>
  <c r="AS7" i="154"/>
  <c r="AR7" i="154"/>
  <c r="AQ7" i="154"/>
  <c r="AN7" i="154"/>
  <c r="AO7" i="154"/>
  <c r="T22" i="161" l="1"/>
  <c r="AY22" i="161"/>
  <c r="AJ22" i="161"/>
  <c r="BG12" i="161"/>
  <c r="BG15" i="161"/>
  <c r="BG20" i="161"/>
  <c r="Y22" i="161"/>
  <c r="BG9" i="161"/>
  <c r="BG11" i="161"/>
  <c r="BG14" i="161"/>
  <c r="BG17" i="161"/>
  <c r="BG19" i="161"/>
  <c r="BG16" i="161"/>
  <c r="BG21" i="161"/>
  <c r="AT22" i="161"/>
  <c r="BG10" i="161"/>
  <c r="BG13" i="161"/>
  <c r="BG18" i="161"/>
  <c r="P7" i="161"/>
  <c r="P22" i="161" s="1"/>
  <c r="AD7" i="161"/>
  <c r="AD22" i="161" s="1"/>
  <c r="I8" i="161"/>
  <c r="BG8" i="161" s="1"/>
  <c r="AE22" i="161"/>
  <c r="AO22" i="161"/>
  <c r="BC22" i="161"/>
  <c r="L22" i="161"/>
  <c r="G7" i="160"/>
  <c r="G22" i="160" s="1"/>
  <c r="F22" i="158"/>
  <c r="F7" i="158"/>
  <c r="G22" i="155"/>
  <c r="G7" i="155"/>
  <c r="AQ22" i="154"/>
  <c r="AP7" i="154"/>
  <c r="I22" i="161" l="1"/>
  <c r="BG7" i="161"/>
  <c r="BG22" i="161" s="1"/>
</calcChain>
</file>

<file path=xl/sharedStrings.xml><?xml version="1.0" encoding="utf-8"?>
<sst xmlns="http://schemas.openxmlformats.org/spreadsheetml/2006/main" count="1866" uniqueCount="673">
  <si>
    <t>(3)=75%[(1)+(2)]</t>
  </si>
  <si>
    <t>Peso relativo de la población ajustada</t>
  </si>
  <si>
    <t>(4)=(2)-(3)</t>
  </si>
  <si>
    <t>Total recursos tributarios en términos normativos</t>
  </si>
  <si>
    <t>8.3. CÁLCULO DEL FONDO DE GARANTÍA DE SERVICIOS PÚBLICOS FUNDAMENTALES</t>
  </si>
  <si>
    <t>8.4 VALOR DE LA TRANSFERENCIA DEL FONDO DE GARANTÍA DE SERVICIOS PÚBLICOS FUNDAMENTALES</t>
  </si>
  <si>
    <t>(3)=(3) Cuadro 8.3</t>
  </si>
  <si>
    <t>Fondo de Suficiencia Global</t>
  </si>
  <si>
    <t>Cuadro  1</t>
  </si>
  <si>
    <t xml:space="preserve"> RECURSOS NO FINANCIEROS</t>
  </si>
  <si>
    <t>(Miles de euros)</t>
  </si>
  <si>
    <t>COMUNIDAD 
AUTÓNOMA</t>
  </si>
  <si>
    <t>OTROS RECURSOS</t>
  </si>
  <si>
    <t>TOTAL</t>
  </si>
  <si>
    <t>CATALUÑA</t>
  </si>
  <si>
    <t>GALICIA</t>
  </si>
  <si>
    <t>ANDALUCÍA</t>
  </si>
  <si>
    <t>PRINCIPADO DE ASTURIAS</t>
  </si>
  <si>
    <t>CANTABRIA</t>
  </si>
  <si>
    <t>LA RIOJA</t>
  </si>
  <si>
    <t>REGIÓN DE MURCIA</t>
  </si>
  <si>
    <t>COMUNITAT VALENCIANA</t>
  </si>
  <si>
    <t>ARAGÓN</t>
  </si>
  <si>
    <t>CASTILLA-LA MANCHA</t>
  </si>
  <si>
    <t>CANARIAS</t>
  </si>
  <si>
    <t>EXTREMADURA</t>
  </si>
  <si>
    <t>ILLES BALEARS</t>
  </si>
  <si>
    <t>MADRID</t>
  </si>
  <si>
    <t>CASTILLA Y LEÓN</t>
  </si>
  <si>
    <t>Fuente: Elaboración propia</t>
  </si>
  <si>
    <t>COMUNIDAD 
 AUTÓNOMA</t>
  </si>
  <si>
    <t>Tributos cedidos totalmente no sujetos a liquidación y tasas afectas</t>
  </si>
  <si>
    <t>Tributos cedidos sujetos a liquidación</t>
  </si>
  <si>
    <t>Total</t>
  </si>
  <si>
    <t>(1)</t>
  </si>
  <si>
    <t>(2)</t>
  </si>
  <si>
    <t>(3)</t>
  </si>
  <si>
    <t>(4)</t>
  </si>
  <si>
    <t>(5)</t>
  </si>
  <si>
    <t>(6)=(3)+(4)+(5)</t>
  </si>
  <si>
    <t>(7)=(1)+(2)+(6)</t>
  </si>
  <si>
    <t>(8)</t>
  </si>
  <si>
    <t>(9)</t>
  </si>
  <si>
    <t>(10)=(8)+(9)</t>
  </si>
  <si>
    <t>Cuadro 3</t>
  </si>
  <si>
    <t>RECAUDACIÓN REAL DE TRIBUTOS CEDIDOS NO SUJETOS A LIQUIDACIÓN</t>
  </si>
  <si>
    <t>Cuadro 4</t>
  </si>
  <si>
    <t>RECAUDACIÓN NORMATIVA POR TASAS AFECTAS A LOS SERVICIOS TRANSFERIDOS</t>
  </si>
  <si>
    <t>COMUNIDAD
AUTÓNOMA</t>
  </si>
  <si>
    <t>Cuadro 5</t>
  </si>
  <si>
    <t xml:space="preserve"> RENDIMIENTO DE LA TARIFA AUTONÓMICA DEL IRPF</t>
  </si>
  <si>
    <t>Comunidad
Autónoma</t>
  </si>
  <si>
    <t>(4)=(1)+(2)+(3)</t>
  </si>
  <si>
    <t>Cuadro  6</t>
  </si>
  <si>
    <t>RECAUDACIÓN CEDIDA DEL IMPUESTO SOBRE EL VALOR AÑADIDO</t>
  </si>
  <si>
    <t>(2)=(A)*(1)</t>
  </si>
  <si>
    <t>Cuadro 7</t>
  </si>
  <si>
    <t>IMPUESTOS ESPECIALES</t>
  </si>
  <si>
    <t>7.1. RECAUDACIÓN CEDIDA DEL IMPUESTO SOBRE EL ALCOHOL Y BEBIDAS DERIVADAS</t>
  </si>
  <si>
    <t xml:space="preserve"> IMPUESTOS ESPECIALES</t>
  </si>
  <si>
    <t>7.2. RECAUDACIÓN CEDIDA DEL IMPUESTO SOBRE PRODUCTOS INTERMEDIOS</t>
  </si>
  <si>
    <t xml:space="preserve">7.3. RECAUDACIÓN CEDIDA DEL IMPUESTO SOBRE LA CERVEZA </t>
  </si>
  <si>
    <t>(6)</t>
  </si>
  <si>
    <t>Comunidad
 Autónoma</t>
  </si>
  <si>
    <t xml:space="preserve">100% Recaudación cedida a las CC.AA.  </t>
  </si>
  <si>
    <t>Cuadro 8</t>
  </si>
  <si>
    <t>ITE</t>
  </si>
  <si>
    <t>IVA</t>
  </si>
  <si>
    <t>(7)</t>
  </si>
  <si>
    <t>RECAUDACIÓN POR 
RECARGOS SOBRE 
TRIBUTOS ESTATALES</t>
  </si>
  <si>
    <t>TOTAL
RECAUDACIÓN</t>
  </si>
  <si>
    <t>-</t>
  </si>
  <si>
    <t>Impuesto sobre grandes establecimientos comerciales</t>
  </si>
  <si>
    <t>Canon de saneamiento</t>
  </si>
  <si>
    <t>SUMA RECAUDACIÓN DE CATALUÑA</t>
  </si>
  <si>
    <t>SUMA RECAUDACIÓN DE GALICIA</t>
  </si>
  <si>
    <t>SUMA RECAUDACIÓN DE ANDALUCÍA</t>
  </si>
  <si>
    <t xml:space="preserve">Impuesto sobre el juego del bingo </t>
  </si>
  <si>
    <t>Recargo sobre las cuotas mínimas del Impuesto sobre Actividades Económicas</t>
  </si>
  <si>
    <t>SUMA RECAUDACIÓN DEL PRINCIPADO DE ASTURIAS</t>
  </si>
  <si>
    <t>SUMA RECAUDACIÓN DE CANTABRIA</t>
  </si>
  <si>
    <t>SUMA RECAUDACIÓN DE LA RIOJA</t>
  </si>
  <si>
    <t>SUMA RECAUDACIÓN DE LA REGIÓN DE MURCIA</t>
  </si>
  <si>
    <t>SUMA RECAUDACIÓN DE ARAGÓN</t>
  </si>
  <si>
    <t>SUMA RECAUDACIÓN DE CASTILLA-LA MANCHA</t>
  </si>
  <si>
    <t>SUMA RECAUDACIÓN DE CANARIAS</t>
  </si>
  <si>
    <t xml:space="preserve">SUMA RECAUDACIÓN DE EXTREMADURA </t>
  </si>
  <si>
    <t>Canon de saneamiento de aguas</t>
  </si>
  <si>
    <t>SUMA RECAUDACIÓN DE ILLES BALEARS</t>
  </si>
  <si>
    <t>SUMA RECAUDACIÓN DE MADRID</t>
  </si>
  <si>
    <t>TOTAL RECAUDACIÓN</t>
  </si>
  <si>
    <t>COMUNIDAD  
AUTÓNOMA</t>
  </si>
  <si>
    <t>IRPF</t>
  </si>
  <si>
    <t>IIEE</t>
  </si>
  <si>
    <t>CASTILLA MANCHA</t>
  </si>
  <si>
    <t>Cuadro 12</t>
  </si>
  <si>
    <t>FONDOS DE COMPENSACIÓN INTERTERRITORIAL</t>
  </si>
  <si>
    <t>FONDO DE COMPENSACIÓN</t>
  </si>
  <si>
    <t>FONDO COMPLEMENTARIO</t>
  </si>
  <si>
    <t xml:space="preserve"> TOTAL
FF.C.I.      </t>
  </si>
  <si>
    <t xml:space="preserve"> TOTAL</t>
  </si>
  <si>
    <t xml:space="preserve">CANTABRIA </t>
  </si>
  <si>
    <t>Cuadro 15</t>
  </si>
  <si>
    <t>AYUNTAMIENTOS</t>
  </si>
  <si>
    <t>DIPUTACIONES</t>
  </si>
  <si>
    <t>COMUNIDAD
 AUTÓNOMA</t>
  </si>
  <si>
    <t xml:space="preserve">7.4. RECAUDACIÓN CEDIDA DEL IMPUESTO SOBRE LABORES DEL TABACO </t>
  </si>
  <si>
    <t>7.5. RECAUDACIÓN CEDIDA DEL IMPUESTO SOBRE HIDROCARBUROS</t>
  </si>
  <si>
    <t>7.6.  RECAUDACIÓN CEDIDA DEL IMPUESTO SOBRE ELECTRICIDAD</t>
  </si>
  <si>
    <t>Cuadro 21</t>
  </si>
  <si>
    <t>CONCEPTO</t>
  </si>
  <si>
    <t>MELILLA</t>
  </si>
  <si>
    <t>CEUTA</t>
  </si>
  <si>
    <t>SUBVENCIONES Y CONVENIOS DE LA A.G.E.</t>
  </si>
  <si>
    <t>AYUDAS PROCEDENTES DE LA UNIÓN EUROPEA</t>
  </si>
  <si>
    <t>FONDO SOCIAL EUROPEO</t>
  </si>
  <si>
    <t>Fuente:</t>
  </si>
  <si>
    <t>Cuadro 10</t>
  </si>
  <si>
    <t>Tributos cedidos (Recaudación real)</t>
  </si>
  <si>
    <t>Tasas afectas a los servicios transferidos (Normativa)</t>
  </si>
  <si>
    <t>Tarifa Autonómica del IRPF (con capacidad normativa)</t>
  </si>
  <si>
    <t>Impuestos Especiales</t>
  </si>
  <si>
    <t>(A)</t>
  </si>
  <si>
    <t>Valor de la cesión de la recaudación líquida</t>
  </si>
  <si>
    <t>AYUDAS  PROCEDENTES DEL PRESUPUESTO GENERAL DE LA UNIÓN EUROPEA</t>
  </si>
  <si>
    <t xml:space="preserve">TRANSFERENCIAS  EN CONCEPTO DE PARTICIPACIÓN DE LAS ENTIDADES LOCALES EN LOS TRIBUTOS DEL ESTADO </t>
  </si>
  <si>
    <t xml:space="preserve">RECURSOS NO FINANCIEROS  DE CIUDADES CON ESTATUTO DE AUTONOMÍA </t>
  </si>
  <si>
    <t xml:space="preserve">                   IMPORTE</t>
  </si>
  <si>
    <t>Índices de consumo</t>
  </si>
  <si>
    <t xml:space="preserve">Índices de ventas a expendedurías </t>
  </si>
  <si>
    <t xml:space="preserve">       (1)</t>
  </si>
  <si>
    <t xml:space="preserve">   (2)=(A)*(1)</t>
  </si>
  <si>
    <t xml:space="preserve">     (1)</t>
  </si>
  <si>
    <t xml:space="preserve">     (2)=(A)*(1)</t>
  </si>
  <si>
    <t>SUMA RECAUDACIÓN DE LA COMUNITAT VALENCIANA</t>
  </si>
  <si>
    <t>FEDER</t>
  </si>
  <si>
    <t>FINANCIACIÓN COMO ENTIDADES PROVINCIALES</t>
  </si>
  <si>
    <t>PARTICIPACIÓN EN TRIBUTOS</t>
  </si>
  <si>
    <t xml:space="preserve">IMPUESTOS PROPIOS DE LAS COMUNIDADES AUTÓNOMAS Y RECARGOS SOBRE TRIBUTOS ESTATALES </t>
  </si>
  <si>
    <t>RECAUDACIÓN POR
IMPUESTOS  PROPIOS</t>
  </si>
  <si>
    <t>RECAUDACIÓN POR
 IMPUESTOS  PROPIOS</t>
  </si>
  <si>
    <t>Impuesto sobre aprovechamientos cinegéticos</t>
  </si>
  <si>
    <t>DENOMINACIÓN</t>
  </si>
  <si>
    <t>Impuesto sobre contaminación atmosférica</t>
  </si>
  <si>
    <t>Impuesto sobre vertidos a las aguas litorales</t>
  </si>
  <si>
    <t>Impuesto sobre depósitos de residuos peligrosos</t>
  </si>
  <si>
    <t>Impuesto sobre emisión de gases a la atmósfera</t>
  </si>
  <si>
    <t>Impuesto sobre depósito de residuos</t>
  </si>
  <si>
    <t>100% Recaudación Líquida (previa al pago a CC.AA. y EE.LL.)</t>
  </si>
  <si>
    <t xml:space="preserve">Recaudación líquida atribuida a Ceuta y Melilla </t>
  </si>
  <si>
    <t>Índices de entregas de hidrocarburos</t>
  </si>
  <si>
    <t>100% Recaudación Líquida (previa al pago a CC.AA.)</t>
  </si>
  <si>
    <t>Fuente: Información proporcionada por cada Comunidad Autónoma</t>
  </si>
  <si>
    <t>Fuente: Intervención General de la Administración del Estado y Ministerios afectados</t>
  </si>
  <si>
    <t>Intervención General de la Administración General del Estado</t>
  </si>
  <si>
    <t>FONDO DE COHESIÓN</t>
  </si>
  <si>
    <t>SUBVENCIONES GESTIONADAS
CLASIFICADAS POR DEPARTAMENTOS MINISTERIALES</t>
  </si>
  <si>
    <t>Fuente: Elaboración propia.</t>
  </si>
  <si>
    <t xml:space="preserve"> RECURSOS DEL SISTEMA DE FINANCIACIÓN SUJETOS A LIQUIDACIÓN</t>
  </si>
  <si>
    <t>Cuadro 12 (Continuación)</t>
  </si>
  <si>
    <t>ENDEUDAMIENTO NETO</t>
  </si>
  <si>
    <t>(Millones de euros)</t>
  </si>
  <si>
    <t>COMUNIDADES</t>
  </si>
  <si>
    <t>ENDEUDAMIENTO</t>
  </si>
  <si>
    <t>AUTÓNOMAS</t>
  </si>
  <si>
    <t>SUBVENCIONES GESTIONADAS, CONVENIOS  Y OTRAS TRANSFERENCIAS
CLASIFICADAS POR DEPARTAMENTOS MINISTERIALES</t>
  </si>
  <si>
    <t>CONVENIOS  Y OTRAS TRANSFERENCIAS
CLASIFICADOS POR DEPARTAMENTOS MINISTERIALES</t>
  </si>
  <si>
    <t>COMPENSACIONES I.A.E.</t>
  </si>
  <si>
    <t>FONDO DE ASISTENCIA SANITARIA</t>
  </si>
  <si>
    <t>Cuadro 18</t>
  </si>
  <si>
    <t>PARTICIPACIONES 
DE LAS DIPUTACIONES
EN INGRESOS ESTADO</t>
  </si>
  <si>
    <t xml:space="preserve">Cuota líquida </t>
  </si>
  <si>
    <t>Pagos a cuenta de no declarantes</t>
  </si>
  <si>
    <t>Resto conceptos art. 26.2 Ley 22/2009</t>
  </si>
  <si>
    <t xml:space="preserve">50% Recaudación cedida a las CC.AA </t>
  </si>
  <si>
    <t>58% Recaudación cedida a las CC.AA.</t>
  </si>
  <si>
    <t xml:space="preserve">58% Recaudación cedida a las CC.AA.  </t>
  </si>
  <si>
    <t>Transferencia del Fondo de Garantía de Servicios Púlicos Fundamentales</t>
  </si>
  <si>
    <t>Transferencia del Fondo de Garantía</t>
  </si>
  <si>
    <t>Conceptos</t>
  </si>
  <si>
    <t>TRANSFERENCIA DEL FONDO DE GARANTÍA DE SERVICIOS PÚBLICOS FUNDAMENTALES</t>
  </si>
  <si>
    <t>Impuesto sobre Transmisiones Patrimoniales y Actos Jurídicos Documentados</t>
  </si>
  <si>
    <t>Impuesto sobre Sucesiones y Donaciones</t>
  </si>
  <si>
    <t>Tributos sobre el Juego</t>
  </si>
  <si>
    <t>Tasas afectas a los servicios transferidos</t>
  </si>
  <si>
    <t>Impuesto Especial Sobre Determinados Medios de Transporte</t>
  </si>
  <si>
    <t xml:space="preserve">Rendimiento definitivo de la Tarifa Autonómica del IRPF </t>
  </si>
  <si>
    <t>Impuesto sobre el Valor Añadido</t>
  </si>
  <si>
    <t>Total Impuestos Especiales</t>
  </si>
  <si>
    <t>FONDO DE SUFICIENCIA GLOBAL</t>
  </si>
  <si>
    <t xml:space="preserve"> Año 2007</t>
  </si>
  <si>
    <t>Cuadro 9</t>
  </si>
  <si>
    <t>Comunidad Autónoma</t>
  </si>
  <si>
    <t>Cuadro 11</t>
  </si>
  <si>
    <t>FONDOS DE CONVERGENCIA AUTONÓMICA</t>
  </si>
  <si>
    <t>Compensación D.A. Tercera Ley 22/2009</t>
  </si>
  <si>
    <t>Cuadro 13</t>
  </si>
  <si>
    <t>Cuadro 14</t>
  </si>
  <si>
    <t>FONDO DE COOPERACIÓN</t>
  </si>
  <si>
    <t xml:space="preserve">TOTAL </t>
  </si>
  <si>
    <t>(11)</t>
  </si>
  <si>
    <t>(12)=(7)+(10)+(11)</t>
  </si>
  <si>
    <t>RECURSOS QUE PROPORCIONA LA LEY 22/2009</t>
  </si>
  <si>
    <t>Fondos de Convergencia Autonómica</t>
  </si>
  <si>
    <t>Entes Territoriales</t>
  </si>
  <si>
    <t>Cuadro 16</t>
  </si>
  <si>
    <t>RECURSOS LEY 22/2009</t>
  </si>
  <si>
    <t>Total Recursos Tributarios</t>
  </si>
  <si>
    <t>Total saldo liquidación</t>
  </si>
  <si>
    <t>Valor en el año base 2007 
de los traspasos previstos 
en art. 21.1 Ley 22/2009</t>
  </si>
  <si>
    <t>Canon eólico</t>
  </si>
  <si>
    <t>Impuesto sobre el depósito de residuos en vertedero</t>
  </si>
  <si>
    <t>(B)</t>
  </si>
  <si>
    <t>(C)=(A)+(B)</t>
  </si>
  <si>
    <t>(D)</t>
  </si>
  <si>
    <t>(E) =(C)*(D)</t>
  </si>
  <si>
    <t>Aportación provisional del Estado del Art. 9.a.) en el año base</t>
  </si>
  <si>
    <t>Recursos adicionales previstos en el art. 6</t>
  </si>
  <si>
    <t>Importe de la aportación definitiva del Estado en el año base</t>
  </si>
  <si>
    <t>FONDO DE GARANTÍA DE SERVICIOS PÚBLICOS FUNDAMENTALES (F) = (E)+(3)</t>
  </si>
  <si>
    <t>(2)=(1)*(F) Cuadro 8.3</t>
  </si>
  <si>
    <t xml:space="preserve">Fondos de Convergencia Autonómica </t>
  </si>
  <si>
    <t>Fuente: Boletín Estadístico del Banco de España.</t>
  </si>
  <si>
    <t>Canon de mejora de infraestructuras hidráulicas de depuración de interés de la C.A.</t>
  </si>
  <si>
    <t>Impuesto sobre la eliminación de residuos en vertedero</t>
  </si>
  <si>
    <t>Impuesto sobre la eliminación de residuos en vertederos</t>
  </si>
  <si>
    <t>SUMA RECAUDACIÓN DE CASTILLA Y LEÓN</t>
  </si>
  <si>
    <t>IMPUESTO SOBRE EL PATRIMONIO</t>
  </si>
  <si>
    <t>IMPUESTO SOBRE ACTIVIDADES DE JUEGO</t>
  </si>
  <si>
    <t>Cuadro 17</t>
  </si>
  <si>
    <t>ÁREA DE GASTO 1</t>
  </si>
  <si>
    <t>ÁREA DE GASTO 2</t>
  </si>
  <si>
    <t>ÁREA DE GASTO 3</t>
  </si>
  <si>
    <t>ÁREA DE GASTO 4</t>
  </si>
  <si>
    <t>ÁREA DE GASTO 9</t>
  </si>
  <si>
    <t>ÁREA DE GASTO 1: SERVICIOS PÚBLICOS BÁSICOS</t>
  </si>
  <si>
    <t>ÁREA DE GASTO 2: ACTUACIONES DE PROTECCIÓN Y PROMOCIÓN SOCIAL</t>
  </si>
  <si>
    <t>ÁREA DE GASTO 3: PRODUCCIÓN DE BIENES PÚBLICOS DE CARÁCTER PREFERENTE</t>
  </si>
  <si>
    <t>ÁREA DE GASTO 4: ACTUACIONES DE CARÁCTER ECONÓMICO</t>
  </si>
  <si>
    <t>ÁREA DE GASTO 9: ACTUACIONES DE CARÁCTER GENERAL</t>
  </si>
  <si>
    <t>COMUNIDADES AUTÓNOMAS</t>
  </si>
  <si>
    <t>58% Recaudación cedida a las CC.AA. (tipo general) .................................................</t>
  </si>
  <si>
    <t>100% Recaudación cedida a las CC.AA.  (tipo especial) …………………………………..</t>
  </si>
  <si>
    <t>(2)=[(A)+(B)]*(1)</t>
  </si>
  <si>
    <t>En 2014 el Fondo de Liquidez Autonómico asume la deuda que las Comunidades mantenían con el ICO en 2013 de 4.956 millones de euros.</t>
  </si>
  <si>
    <t>15.1. IMPORTES</t>
  </si>
  <si>
    <t>Recursos tributarios</t>
  </si>
  <si>
    <t>Recursos no tributarios</t>
  </si>
  <si>
    <t xml:space="preserve"> Impuestos propios y recargos sobre tributos estatales</t>
  </si>
  <si>
    <t>Fondos de Compensación interterritorial</t>
  </si>
  <si>
    <t xml:space="preserve"> Financiación como entidades provinciales</t>
  </si>
  <si>
    <t>Subvenciones, Convenios y Contratos-Programa</t>
  </si>
  <si>
    <t xml:space="preserve"> Recursos proporcionados por la Unión Europea</t>
  </si>
  <si>
    <t xml:space="preserve"> I. Sucesiones y donaciones</t>
  </si>
  <si>
    <t xml:space="preserve"> I. Transm. Patrimoniales</t>
  </si>
  <si>
    <t>I. actos jurídicos documentados</t>
  </si>
  <si>
    <t>I. determinados Medios de Transporte</t>
  </si>
  <si>
    <t xml:space="preserve"> Tasas sobre juego</t>
  </si>
  <si>
    <t>Otros</t>
  </si>
  <si>
    <t>Recaudación pendiente de aplicar</t>
  </si>
  <si>
    <t xml:space="preserve">Gravamen de protección civil </t>
  </si>
  <si>
    <t xml:space="preserve">Canon del agua </t>
  </si>
  <si>
    <t>Canon sobre la deposición controlada de residuos municipales (1)</t>
  </si>
  <si>
    <t>Canon sobre la incineración de residuos municipales (1)</t>
  </si>
  <si>
    <t>Canon sobre la deposición controlada de residuos de la construcción (suspendida aplicación)</t>
  </si>
  <si>
    <t>Canon sobre la deposición controlada de residuos industriales (1)</t>
  </si>
  <si>
    <t>Impuesto sobre las estancias en establecimientos turísticos</t>
  </si>
  <si>
    <t>Impuesto sobre la emisión de gases y partículas a la atmósfera producida por la industria</t>
  </si>
  <si>
    <t>Impuesto sobre el daño medioambiental causado por determinados usos y 
 aprovechamientos de agua embalsada</t>
  </si>
  <si>
    <t>Impuesto sobre fincas o explotaciones agrarias infrautilizadas (1)</t>
  </si>
  <si>
    <t xml:space="preserve">Recargo sobre las cuotas mínimas del Impuesto de Actividades Económicas </t>
  </si>
  <si>
    <t>Impuesto sobre el almacenamiento o depósito de residuos</t>
  </si>
  <si>
    <t>Canon de vertido (1)</t>
  </si>
  <si>
    <t>Impuesto sobre instalaciones que incidan en el medio ambiente</t>
  </si>
  <si>
    <t>Impuesto sobre la instalación de máquinas en establecimientos de hostelería  
 autorizados</t>
  </si>
  <si>
    <t>POLÍTICAS Y PROGRAMAS</t>
  </si>
  <si>
    <t>POLÍTICA 22. OTRAS PREST. ECONÓMICAS</t>
  </si>
  <si>
    <t xml:space="preserve">RESTO DE
POLÍTICAS </t>
  </si>
  <si>
    <t>221M</t>
  </si>
  <si>
    <t>231A</t>
  </si>
  <si>
    <t>231F</t>
  </si>
  <si>
    <t>231I</t>
  </si>
  <si>
    <t>232A</t>
  </si>
  <si>
    <t>232C</t>
  </si>
  <si>
    <t>Total Política</t>
  </si>
  <si>
    <t>241A</t>
  </si>
  <si>
    <t>261N</t>
  </si>
  <si>
    <t>261O</t>
  </si>
  <si>
    <t>313A</t>
  </si>
  <si>
    <t>313B</t>
  </si>
  <si>
    <t>322B</t>
  </si>
  <si>
    <t>412D</t>
  </si>
  <si>
    <t>414B</t>
  </si>
  <si>
    <t>441M</t>
  </si>
  <si>
    <t>452A</t>
  </si>
  <si>
    <t>453A</t>
  </si>
  <si>
    <t>453B</t>
  </si>
  <si>
    <t>463B</t>
  </si>
  <si>
    <t>465A</t>
  </si>
  <si>
    <t>921O</t>
  </si>
  <si>
    <t>941O</t>
  </si>
  <si>
    <t>Fuente: Intervención General de la Administración del Estado y Ministerios afectados.</t>
  </si>
  <si>
    <t>POLÍTICA 23. SERVICIOS SOCIALES Y PROMOCIÓN SOCIAL</t>
  </si>
  <si>
    <t>POLÍTICA 24. FOMENTO DEL EMPLEO</t>
  </si>
  <si>
    <t>POLÍTICA 26. ACCESO A LA VIVIENDA Y FOMENTO  EDIFICACIÓN</t>
  </si>
  <si>
    <t>POLÍTICA 31.  SANIDAD</t>
  </si>
  <si>
    <t>POLÍTICA 41. AGRICULTURA, PESCA Y ALIMENTACIÓN</t>
  </si>
  <si>
    <t>POLÍTICA 45. INFRAESTRUCTURAS</t>
  </si>
  <si>
    <t>POLÍTICA 23. SERV.SOCIALES Y PROM. SOCIAL</t>
  </si>
  <si>
    <t>POLÍTICA  26. ACCESO VIVIENDA Y 
FOMENTO EDIFICACÓN</t>
  </si>
  <si>
    <t>POLÍTICA 44.  SUBV. AL TRANSP.</t>
  </si>
  <si>
    <t>POLÍTICA 46.  INVESTIGACIÓN  DESARROLLO E INNOVACIÓN</t>
  </si>
  <si>
    <t>POLÍTICA 92. SERVICIOS DE
 CARÁCTER GENERAL</t>
  </si>
  <si>
    <t xml:space="preserve">POLÍTICA 94. TRANSFERENCIAS A OTRAS ADMONES. PÚBLICAS </t>
  </si>
  <si>
    <t>INGRESOS TRIBUTARIOS</t>
  </si>
  <si>
    <t>(6)=(1)+...+(5)</t>
  </si>
  <si>
    <t xml:space="preserve">(8) </t>
  </si>
  <si>
    <t>(10)=((7)+(8)+(9))</t>
  </si>
  <si>
    <t>(11)=(6)+(10)</t>
  </si>
  <si>
    <t>Impuesto sobre la afección medioambiental causada por determinados aprovechamientos del agua embalsada, por los parques eólicos y por las instalaciones de transporte de energía eléctrica del alta tensión</t>
  </si>
  <si>
    <t>Impuesto sobre la emisión de óxidos de nitrógeno a la atmósfera producida por la aviación comercial</t>
  </si>
  <si>
    <t>Impuestos sobre las viviendas vacías</t>
  </si>
  <si>
    <t>Impuesto sobre estancias turísticas</t>
  </si>
  <si>
    <t xml:space="preserve">16.1.  DEL CAPÍTULO 4 "TRANSFERENCIAS CORRIENTES" 
</t>
  </si>
  <si>
    <t xml:space="preserve">16.1.1. DEL CAPÍTULO 4 "TRANSFERENCIAS CORRIENTES" 
</t>
  </si>
  <si>
    <t xml:space="preserve">16.1.2. DEL CAPÍTULO 4 "TRANSFERENCIAS CORRIENTES" 
</t>
  </si>
  <si>
    <t xml:space="preserve">16.2.  DEL CAPÍTULO 7 "TRANSFERENCIAS DE CAPITAL" 
</t>
  </si>
  <si>
    <t xml:space="preserve">16.2.1  DEL CAPÍTULO 7 "TRANSFERENCIAS DE CAPITAL" 
</t>
  </si>
  <si>
    <t xml:space="preserve">16.2.2 DEL CAPÍTULO 7 "TRANSFERENCIAS DE CAPITAL" 
</t>
  </si>
  <si>
    <t>17.1. SUBVENCIONES GESTIONADAS, CONVENIOS  Y OTRAS TRANSFERENCIAS (CAPÍTULOS 4 Y 7)
CLASIFICADAS POR ÁREA DE GASTO</t>
  </si>
  <si>
    <t>17.2. SUBVENCIONES GESTIONADAS, CONVENIOS Y CONTRATOS-PROGRAMA (CAPÍTULOS 4 Y 7)
CLASIFICADOS POR POLÍTICAS Y PROGRAMAS (Continuación)</t>
  </si>
  <si>
    <t>17.2.1  SUBVENCIONES GESTIONADAS  (CAPÍTULOS 4 Y 7) 
CLASIFICADAS POR POLÍTICAS Y PROGRAMAS</t>
  </si>
  <si>
    <t>17.2.1  SUBVENCIONES GESTIONADAS  (CAPÍTULOS 4 Y 7) 
CLASIFICADAS POR POLÍTICAS Y PROGRAMAS (Continuación)</t>
  </si>
  <si>
    <t>17.2.2  CONVENIOS Y OTRAS TRANSFERENCIAS (CAPÍTULOS 4 Y 7)
CLASIFICADOS POR POLÍTICAS Y PROGRAMAS (Continuación)</t>
  </si>
  <si>
    <t>Impuesto sobre las bolsas de plástico de un solo uso</t>
  </si>
  <si>
    <t>Cuadro 19.1</t>
  </si>
  <si>
    <t>Cuadro 19.2</t>
  </si>
  <si>
    <t>Cuadro 20</t>
  </si>
  <si>
    <t>Recargo sobre el Impuesto sobre Actividades Económicas</t>
  </si>
  <si>
    <r>
      <t>Recargo sobre las cuotas mínimas del Impuesto sobre Actividades Económicas</t>
    </r>
    <r>
      <rPr>
        <sz val="8"/>
        <rFont val="Univers"/>
        <family val="2"/>
      </rPr>
      <t xml:space="preserve"> </t>
    </r>
  </si>
  <si>
    <t>IMPUESTO SOBRE DEPÓSITOS DE ENTIDADES DE CRÉDITO</t>
  </si>
  <si>
    <t xml:space="preserve"> Otros tributos: Imp. Patrimonio, Imp. Act. Juego e Imp. Dep. Entd. Crédito</t>
  </si>
  <si>
    <t>RENDIMIENTO DEFINITIVO DE LOS TRIBUTOS ESPECÍFICOS DEL RÉGIMEN ECONÓMICO Y FISCAL DE CANARIAS</t>
  </si>
  <si>
    <t>Cuadro 22</t>
  </si>
  <si>
    <t>TOTAL RECAUDACIÓN LIQUIDA TRIBUTOS REF</t>
  </si>
  <si>
    <t>TOTAL RECAUDACIÓN A DISTRIBUIR</t>
  </si>
  <si>
    <t>IMPUESTO GENERAL INDIRECTO CANARIO (IGIC)</t>
  </si>
  <si>
    <t>(8)=(1)+(2)+(3)+(4)+(5)+(6)+(7)</t>
  </si>
  <si>
    <t>IMPUESTO SOBRE DETERMINADOS MEDIOS DE TRANSPORTE</t>
  </si>
  <si>
    <t>INTERESES DE DEMORA, RECARGOS, APREMIO Y SANCIONES</t>
  </si>
  <si>
    <t>Impuesto compensatorio ambiental minero</t>
  </si>
  <si>
    <t xml:space="preserve">16.0.  DEL CAPÍTULO 4 "TRANSFERENCIAS CORRIENTES"  Y CAPÍTULO 7 "TRANSFERENCIAS DE CAPITAL
</t>
  </si>
  <si>
    <r>
      <t xml:space="preserve">FEAGA
</t>
    </r>
    <r>
      <rPr>
        <b/>
        <sz val="8"/>
        <rFont val="Arial"/>
        <family val="2"/>
      </rPr>
      <t xml:space="preserve">             </t>
    </r>
  </si>
  <si>
    <t xml:space="preserve">FEADER       </t>
  </si>
  <si>
    <t>OTROS RECURSOS
AGRARIOS Y PESQUEROS</t>
  </si>
  <si>
    <t>FONDO SOCIAL
 EUROPEO</t>
  </si>
  <si>
    <t xml:space="preserve">FONDO DE
 COHESIÓN
</t>
  </si>
  <si>
    <t>- COSTES DE GESTIÓN</t>
  </si>
  <si>
    <t>A LA COMUNIDAD AUTÓNOMA DE CANARIAS</t>
  </si>
  <si>
    <t>A CORPORACIONES LOCALES</t>
  </si>
  <si>
    <t>Impuesto sobre bebidas azucaradas envasadas</t>
  </si>
  <si>
    <t>Impuesto sobre el riesgo medioambiental de la producción, manipulación y transporte, custodia y emisión de elementos radiotóxicos</t>
  </si>
  <si>
    <t>Impuesto sobre las emisiones de dióxido de carbono de los vehículos de tracción mecánica (1)</t>
  </si>
  <si>
    <t>Impuesto sobre tierras infrautilizadas (1)</t>
  </si>
  <si>
    <t>Canon del agua residual (antiguo canon de saneamiento)</t>
  </si>
  <si>
    <t>ARBITRIO A LA IMPORTACIÓN Y A LA ENTREGA DE MERCANCÍAS (AIEM)</t>
  </si>
  <si>
    <t xml:space="preserve"> </t>
  </si>
  <si>
    <t>POLÍTICA 44.  SUBV. 
AL TRANSP.</t>
  </si>
  <si>
    <t>322L</t>
  </si>
  <si>
    <t>323M</t>
  </si>
  <si>
    <t>412C</t>
  </si>
  <si>
    <t>942A</t>
  </si>
  <si>
    <t xml:space="preserve">Cuadro 17 </t>
  </si>
  <si>
    <t>POLÍTICA 31. SANIDAD</t>
  </si>
  <si>
    <t>PROGRAMA 942.A.  COOPERACIÓN ECONÓMICA LOCAL DEL ESTADO</t>
  </si>
  <si>
    <t>Reintegros Anticipos por aplazamiento liquidación a 204 mensualidades</t>
  </si>
  <si>
    <t>(1)=(6) Cuadro 8.2</t>
  </si>
  <si>
    <t>(2)=(10) Cuadro 8.2</t>
  </si>
  <si>
    <t>Fondo de Financiación a Comunidades Autónomas</t>
  </si>
  <si>
    <t>Impuesto sobre los depósitos de clientes en las Entidades de Crédito</t>
  </si>
  <si>
    <t>241B</t>
  </si>
  <si>
    <t>322C</t>
  </si>
  <si>
    <t xml:space="preserve"> POLÍTICA 23. SERVICIOS SOCIALES Y PROMOCIÓN SOCIAL</t>
  </si>
  <si>
    <t>POLÍTICA 24. FOMENTO
 DEL EMPLEO</t>
  </si>
  <si>
    <t xml:space="preserve"> POLÍTICA 26. ACCESO A LA VIVIENDA Y FOMENTO DE LA EDIFICACIÓN</t>
  </si>
  <si>
    <t xml:space="preserve"> POLÍTICA 32.  EDUCACIÓN</t>
  </si>
  <si>
    <t>POLÍTICA 33.  CULTURA</t>
  </si>
  <si>
    <t>335A</t>
  </si>
  <si>
    <t>336A</t>
  </si>
  <si>
    <t>415B</t>
  </si>
  <si>
    <t>416A</t>
  </si>
  <si>
    <t>456C</t>
  </si>
  <si>
    <t>POLÍTICA  46.  INVESTIGACIÓN, DESARROLLO E INNOVACIÓN</t>
  </si>
  <si>
    <t>POLÍTICA  92. SERVICIOS DE
 CARÁCTER GENERAL</t>
  </si>
  <si>
    <t xml:space="preserve">POLÍTICA 94. TRANSF. A OTRAS
 ADMONES. PÚBLICAS </t>
  </si>
  <si>
    <t>463A</t>
  </si>
  <si>
    <t>POLÍTICA 45  INFRAESTRUCTURAS</t>
  </si>
  <si>
    <t>POLÍTICA 4.6  INVESTIGACIÓN, DESARROLLO E INNOVACIÓN</t>
  </si>
  <si>
    <t xml:space="preserve">POLÍTICA 41  AGRICULTURA, PESCA Y ALIMENTACIÓN  </t>
  </si>
  <si>
    <t>PROGRAMA 414.B. DESARROLLO DEL MEDIO RURAL</t>
  </si>
  <si>
    <t>Cuadro  2</t>
  </si>
  <si>
    <t>Impuesto sobre depósito de residuos radioactivos (2)</t>
  </si>
  <si>
    <t>Impuesto sobre el impacto medioambiental causado por determinadas actividades (3)</t>
  </si>
  <si>
    <t>(3) La Disposición Final decimotercera de la Ley 9/2014, de 6 de noviembre, suspende desde el 1 de enero de 2013 la aplicación de este impuesto.</t>
  </si>
  <si>
    <t>Impuesto sobre el impacto medioambiental causado por los grandes establecimientos comerciales (4)</t>
  </si>
  <si>
    <t>(4) La Disposición Final decimotercera-bis de la Ley 9/2014, de 6 de noviembre, suspende desde el 1 de julio de 2012 la aplicación de este impuesto.</t>
  </si>
  <si>
    <t>Impuesto sobre los premios del bingo (5)</t>
  </si>
  <si>
    <t>(5) El tipo de gravamen es del 0%</t>
  </si>
  <si>
    <t>FONDOS AGRARIOS Y PESQUEROS</t>
  </si>
  <si>
    <t>Fuentes:</t>
  </si>
  <si>
    <t>Fondo Español de Garantía Agraria. Ministerio de Agricultura, Pesca y Alimentación.</t>
  </si>
  <si>
    <t>Impuesto sobre las afecciones ambientales del uso del agua (antiguo canon de saneamiento) (1)</t>
  </si>
  <si>
    <t>Impuesto sobre el desarrollo de determinadas actividadades que inciden en el medio ambiente</t>
  </si>
  <si>
    <t>(2019-2018)</t>
  </si>
  <si>
    <t>Ministerio de
Fomento</t>
  </si>
  <si>
    <t>Ministerio de
Economía y Empresa</t>
  </si>
  <si>
    <t>Ministerio de
Agricultura y  Pesca, Alimentación y Medio Ambiente</t>
  </si>
  <si>
    <t>Ministerio para
Transición Ecológica</t>
  </si>
  <si>
    <t>POLÍTICA 43.  COMERCIO, TURISMO Y PYMES</t>
  </si>
  <si>
    <t>432A</t>
  </si>
  <si>
    <t>PROGRAMA 463A. INVESTIGACIÓN CIENTÍFICA</t>
  </si>
  <si>
    <t>PROGRAMA 941O. OTRAS TRANSFERENCIAS A CCAA</t>
  </si>
  <si>
    <t>PROGRAMA 231A. PLAN NACIONAL SOBRE DROGAS</t>
  </si>
  <si>
    <t>PROGRAMA 241B. FORMACIÓN PROFESIONAL PARA EL EMPLEO</t>
  </si>
  <si>
    <t>PROGRAMA 322C.  ENSEÑANZAS UNIVERSITARIAS</t>
  </si>
  <si>
    <t>PROGRAMA 942A. COOPERACIÓN ECONÓMICA LOCAL DEL ESTADO</t>
  </si>
  <si>
    <t>PROGRAMA 414B.  DESARROLLO DEL MEDIO RURAL</t>
  </si>
  <si>
    <t>PROGRAMA 465A. INVESTIGACIÓN SANITARIA</t>
  </si>
  <si>
    <t>PROGRAMA 415B.  MEJORA DE ESTRUCTURAS  Y MERCADOS PESQUEROS</t>
  </si>
  <si>
    <t>PROGRAMA 335A.  MÚSICA Y DANZA</t>
  </si>
  <si>
    <t>PROGRAMA 456C. PROTECCIÓN Y MEJORA DEL MEDIO NATURAL</t>
  </si>
  <si>
    <t>PROGRAMA 336A.  FOMENTO Y APOYO DE LAS ACTIVIDADES DEPORTIVAS</t>
  </si>
  <si>
    <t>PROGRAMA 432A. COORDINACIÓN Y PROMOCIÓN DEL TURISMO</t>
  </si>
  <si>
    <t xml:space="preserve">Cuadro 17  </t>
  </si>
  <si>
    <t>POLÍTICA 32. EDUCACIÓN</t>
  </si>
  <si>
    <t>POLÍTICA 43. COMERCIO, TURISMO Y PYMES</t>
  </si>
  <si>
    <t>121N</t>
  </si>
  <si>
    <t>143A</t>
  </si>
  <si>
    <t>212M</t>
  </si>
  <si>
    <t>421N</t>
  </si>
  <si>
    <t>423N</t>
  </si>
  <si>
    <t>424M</t>
  </si>
  <si>
    <t>491M</t>
  </si>
  <si>
    <t>492O</t>
  </si>
  <si>
    <t>494M</t>
  </si>
  <si>
    <t>PROGRAMA 232A.  PROMOCIÓN Y SERVICIOS A LA JUVENTUD</t>
  </si>
  <si>
    <t>PROGRAMA 323M.  BECAS Y AYUDAS A ESTUDIANTES</t>
  </si>
  <si>
    <t>PROGRAMA 452A. GESTIÓN E INFRAESTRUCTURAS DEL AGUA</t>
  </si>
  <si>
    <t>PROGRAMA 231F. OTROS SERVICIOS SOCIALES DEL ESTADO</t>
  </si>
  <si>
    <t>PROGRAMA 231I. AUTONOMÍA PERSONAL Y ATENCIÓN A LA DEPENDENCIA</t>
  </si>
  <si>
    <t>PROGRAMA 241A. FOMENTO DE LA INSERCIÓN Y ESTABILIDAD LABORAL</t>
  </si>
  <si>
    <t>PROGRAMA 232C. ACTUACIONES PREVENCIÓN INTEGRAL VIOLENCIA DE GÉNERO</t>
  </si>
  <si>
    <t>PROGRAMA 261N. PROMOCIÓN, ADMINISTRACIÓN Y AYUDAS PARA REHABILITACIÓN Y ACCESO A VIVIENDA</t>
  </si>
  <si>
    <t>PROGRAMA 261O. ORDENACIÓN Y FOMENTO DE LA EDIFICACIÓN</t>
  </si>
  <si>
    <t>PROGRAMA 313A. PRESTACIONES SANITARIAS Y FARMACIA</t>
  </si>
  <si>
    <t>PROGRAMA 313B. SALUD PÚBLICA, SANIDAD EXTERIOR Y CALIDAD</t>
  </si>
  <si>
    <t>PROGRAMA 322B.  EDUCACIÓN SECUNDARIA,  FORMACIÓN PROFESIONAL Y ESCUELAS OFICIALES DE IDIOMAS</t>
  </si>
  <si>
    <t>PROGRAMA 322L.  INVERSIONES EN CENTROS EDUCATIVOS Y OTRAS ACTIVIDADES EDUCATIVAS</t>
  </si>
  <si>
    <t>PROGRAMA 412C. COMPETITIVIDAD Y CALIDAD DE LA PRODUCCIÓN Y LOS MERCADOS AGRARIOS</t>
  </si>
  <si>
    <t>PROGRAMA 412D.  COMPETITIVIDAD Y CALIDAD DE LA SANIDAD AGRARIA</t>
  </si>
  <si>
    <t>PROGRAMA 416A. PREVISIÓN DE RIESGOS EN LAS PRODUCCIONES AGRARIAS Y PESQUERAS</t>
  </si>
  <si>
    <t>PROGRAMA 441M. SUBVENCIONES Y APOYO AL TRANSPORTE TERRESTRE</t>
  </si>
  <si>
    <t>PROGRAMA 453A.  INFRAESTRUCTURA DEL TRANSPORTE FERROVIARIO</t>
  </si>
  <si>
    <t>PROGRAMA 453B. CREACIÓN DE INFRAESTRUCTURA DE CARRETERAS</t>
  </si>
  <si>
    <t>PROGRAMA 921O. FORMACIÓN DEL PERSONAL DE LAS ADMINISTRACIONES PÚBLICAS</t>
  </si>
  <si>
    <t>PROGRAMA 463B. FOMENTO Y COORDINACIÓN DE LA INVESTIGACIÓN CIENTÍFICA Y TÉCNICA</t>
  </si>
  <si>
    <t>PROGRAMA 221M. SUBSIDIOS INCAPACIDAD TEMPORAL Y OTRAS PREST. ECONÓMICAS DE LA SEG. SOCIAL</t>
  </si>
  <si>
    <t xml:space="preserve">                         </t>
  </si>
  <si>
    <t>(1) No disponible</t>
  </si>
  <si>
    <t xml:space="preserve">Impuesto sobre los activos no productivos de las personas jurídicas </t>
  </si>
  <si>
    <t>Dirección General de Fondos Europeos. Ministerio de Hacienda y Función Pública.</t>
  </si>
  <si>
    <t>Unidad Administradora del Fondo Social Europeo. Ministerio de Trabajo y Economía Social.</t>
  </si>
  <si>
    <t>Dirección General de Servicios e Inspección. Ministerio de Agricultura, Pesca y Alimentación.</t>
  </si>
  <si>
    <t>Secretaria General de Financiación Autonómica y Local. Ministerio de Hacienda y Función Pública.</t>
  </si>
  <si>
    <t>Fuente: Consejería de Hacienda, Presupuestos y Asuntos Europeos del Gobierno de Canarias.</t>
  </si>
  <si>
    <t>Fuente: Liquidación del sistema de financiación. Año 2019</t>
  </si>
  <si>
    <t>Rendimiento de la Tarifa autonómica IRPF 2019 
(con ejercicio de la competencia normativa)</t>
  </si>
  <si>
    <t>8.1. INCREMENTO ITE 2007/2019</t>
  </si>
  <si>
    <t xml:space="preserve"> Año 2019</t>
  </si>
  <si>
    <t xml:space="preserve"> Incremento 2007/2019</t>
  </si>
  <si>
    <t>8.2. CÁLCULO DE LOS RECURSOS TRIBUTARIOS EN TÉRMINOS NORMATIVOS DEL AÑO 2019</t>
  </si>
  <si>
    <t>Recursos tributarios no sujetos a liquidación en términos normativos 2019</t>
  </si>
  <si>
    <t>Recursos tributarios sujetos a liquidación en términos normativos 2019</t>
  </si>
  <si>
    <t xml:space="preserve">Recursos tributarios no sujetos a liquidación en términos normativos </t>
  </si>
  <si>
    <t xml:space="preserve">Recursos tributarios sujetos a liquidación en términos normativos </t>
  </si>
  <si>
    <t>75% de los Recursos tributarios 2019</t>
  </si>
  <si>
    <t>Índice de crecimiento ITE 2007-2019</t>
  </si>
  <si>
    <t>Importe definitivo de la aportación del Estado 2019</t>
  </si>
  <si>
    <t>Participación en el Fondo de Garantía 2019</t>
  </si>
  <si>
    <t>FONDO DE SUFICIENCIA 
DETERMINACIÓN DEL FONDO DE SUFICIENCIA GLOBAL</t>
  </si>
  <si>
    <t>Valor en el año base 2007
del FSG a 1.1.2018</t>
  </si>
  <si>
    <t>Revisión en el año base 2007
del FSG de 2019 por variación en los tipos impositivos</t>
  </si>
  <si>
    <t>Valor en el año base 2007 del FSG a 1.1.2019</t>
  </si>
  <si>
    <t>Fondo de Suficiencia Global 2019</t>
  </si>
  <si>
    <t>(5)=(4)* Incremento ITE 2007/2019</t>
  </si>
  <si>
    <t>Pagos en el año 2019</t>
  </si>
  <si>
    <t>Liquidación 2019 practicada en 2021</t>
  </si>
  <si>
    <t>Entregas a cuenta año 2019</t>
  </si>
  <si>
    <t>Total entregas a cuenta 2019</t>
  </si>
  <si>
    <t>11.2 RECURSOS DEL SISTEMA PERCIBIDOS POR LAS CC.AA. EN EL AÑO 2019</t>
  </si>
  <si>
    <t>Liquidación Sistema de Financiación del año 2017</t>
  </si>
  <si>
    <t>Total recursos  percibidos 2019</t>
  </si>
  <si>
    <t>Fuente: Liquidación del sistema de financiación. Años 2017 y 2019</t>
  </si>
  <si>
    <t>Impuesto sobre el impacto visual producido por los elementos de suministro de energía eléctrica y elementos fijos de redes de comunicaciones telefónicas o telemáticas</t>
  </si>
  <si>
    <t xml:space="preserve">Impuesto sobre los premios del juego del bingo </t>
  </si>
  <si>
    <t>Impuesto por emisiones de gases contaminantes a la atmósfera</t>
  </si>
  <si>
    <t>Impuesto sobre actividades que inciden en el medio ambiente</t>
  </si>
  <si>
    <t>Impuesto Medioambiental sobre la emisión de contaminantes a la atmósfera</t>
  </si>
  <si>
    <t>Impuesto Medioambiental sobre las grandes áreas de venta</t>
  </si>
  <si>
    <t>Impuesto medioambiental sobre las instalaciones de transporte de energía eléctrica de alta tensión</t>
  </si>
  <si>
    <t>Impuesto Medioambiental sobre determinados usos y aprovechamientos de agua embalsada</t>
  </si>
  <si>
    <t>Impuesto Medioambiental sobre las instalaciones de transporte por cable</t>
  </si>
  <si>
    <t>Impuesto sobre determinadas actividades que inciden en el medio ambiente (hecho imponible emisiones)</t>
  </si>
  <si>
    <t>Impuesto especial sobre combustibles derivados del petróleo</t>
  </si>
  <si>
    <t>Impuesto sobre las Labores del Tabaco</t>
  </si>
  <si>
    <t>OTROS TRIBUTOS: IMPUESTO SOBRE EL PATRIMONIO, IMPUESTO SOBRE ACTIVIDADES DE JUEGO</t>
  </si>
  <si>
    <t xml:space="preserve"> E IMPUESTO SOBRE DEPÓSITOS DE ENTIDADES DE CRÉDITO</t>
  </si>
  <si>
    <t>ENDEUDAMIENTO POR MECANISMOS DE LIQUIDEZ  A 31/12/2018</t>
  </si>
  <si>
    <t>Cuadro 1</t>
  </si>
  <si>
    <t>RECAUDACIÓN POR TRIBUTOS CONCERTADOS EN EL TERRITORIO DEL PAÍS VASCO</t>
  </si>
  <si>
    <t>CONCEPTOS</t>
  </si>
  <si>
    <t>DIPUTACIÓN DE</t>
  </si>
  <si>
    <t xml:space="preserve">IMPORTE 
POR
CONCEPTOS </t>
  </si>
  <si>
    <t xml:space="preserve">ÁLAVA </t>
  </si>
  <si>
    <t>GIPUZKOA</t>
  </si>
  <si>
    <t>BIZKAIA</t>
  </si>
  <si>
    <t>Impuesto sobre la Renta de las Personas Físicas</t>
  </si>
  <si>
    <t>Impuesto sobre Sociedades</t>
  </si>
  <si>
    <t>Impuesto sobre Patrimonio</t>
  </si>
  <si>
    <t>Impuesto sobre no residentes</t>
  </si>
  <si>
    <t>Impuesto sobre la Producción de Energía Eléctrica</t>
  </si>
  <si>
    <t>Impuesto sobre Depósitos de Entidades de Crédito</t>
  </si>
  <si>
    <t>TOTAL CAPITULO I.- IMPUESTOS DIRECTOS</t>
  </si>
  <si>
    <t>Impuesto sobre Transmisiones Patrimoniales</t>
  </si>
  <si>
    <t>Impuesto sobre Actos Jurídicos Documentados</t>
  </si>
  <si>
    <t>Impuesto Especial s/ determinados medios de transporte</t>
  </si>
  <si>
    <t>Impuestos Especiales Fabricación:</t>
  </si>
  <si>
    <t xml:space="preserve"> - s/ Alcoholes y Productos Intermedios</t>
  </si>
  <si>
    <t xml:space="preserve"> - s/ Cerveza</t>
  </si>
  <si>
    <t xml:space="preserve"> - Impuesto Especial.  Hidrocarburos</t>
  </si>
  <si>
    <t xml:space="preserve"> - Impuesto Especial. Labores del Tabaco</t>
  </si>
  <si>
    <t xml:space="preserve"> - Impuesto Electricidad</t>
  </si>
  <si>
    <t>Impuesto s/ventas Minoristas  Hidrocarburos</t>
  </si>
  <si>
    <t>Impuestos sobre Primas de Seguros</t>
  </si>
  <si>
    <t>Impuesto sobre Actividades del Juego</t>
  </si>
  <si>
    <t>Impuesto sobre Gases Fluorados de Efecto Invernadero</t>
  </si>
  <si>
    <t>TOTAL CAPITULO II.- IMPUESTOS INDIRECTOS</t>
  </si>
  <si>
    <t>Tasas sobre el Juego</t>
  </si>
  <si>
    <t>Otros ingresos</t>
  </si>
  <si>
    <t>TOTAL CAPITULO III.- TASAS Y OTROS INGRESOS</t>
  </si>
  <si>
    <t>TOTAL RECAUDACIÓN TRIBUTOS CONCERTADOS</t>
  </si>
  <si>
    <t>Cuadro 2</t>
  </si>
  <si>
    <t xml:space="preserve">TRANSFERENCIAS DE LOS TERRITORIOS HISTÓRICOS A LA COMUNIDAD AUTÓNOMA DEL PAÍS VASCO </t>
  </si>
  <si>
    <t>TERRITORIOS 
HISTÓRICOS</t>
  </si>
  <si>
    <t xml:space="preserve">          IMPORTE</t>
  </si>
  <si>
    <t>ÁLAVA</t>
  </si>
  <si>
    <t>FINANCIACIÓN COMPLEMENTARIA DE LA COMUNIDAD AUTÓNOMA DEL PAÍS VASCO</t>
  </si>
  <si>
    <t>IMPORTE</t>
  </si>
  <si>
    <t>RESUMEN POR CONCEPTOS</t>
  </si>
  <si>
    <t>TRIBUTOS Y OTROS INGRESOS</t>
  </si>
  <si>
    <t>IMPUESTO SOBRE EL JUEGO DEL BINGO</t>
  </si>
  <si>
    <t>RECARGO DE LA TASA SOBRE EL JUEGO</t>
  </si>
  <si>
    <t>CANON DE AGUA</t>
  </si>
  <si>
    <t xml:space="preserve">OTRAS TASAS E INGRESOS </t>
  </si>
  <si>
    <t>FONDOS DE LA UE</t>
  </si>
  <si>
    <t>FEADER</t>
  </si>
  <si>
    <t xml:space="preserve">FEAGA </t>
  </si>
  <si>
    <t>FEP</t>
  </si>
  <si>
    <t>FEMP</t>
  </si>
  <si>
    <t>OTROS RECURSOS AGRARIOS Y PESQUEROS</t>
  </si>
  <si>
    <t>TRANSFERENCIAS</t>
  </si>
  <si>
    <t>DEL ESTADO</t>
  </si>
  <si>
    <t>SUMA DE RECURSOS COMPLEMENTARIOS</t>
  </si>
  <si>
    <t xml:space="preserve">Fuente: </t>
  </si>
  <si>
    <t>Intervención General de la Administración del Estado y Ministerios afectados.</t>
  </si>
  <si>
    <t xml:space="preserve">             </t>
  </si>
  <si>
    <t>RECAUDACIÓN DE LA COMUNIDAD FORAL DE NAVARRA POR TRIBUTOS CONVENIDOS</t>
  </si>
  <si>
    <t>Impuesto sobre Patrimonio de las Personas Físicas</t>
  </si>
  <si>
    <t>Gravamen sobre revalorización de Activos</t>
  </si>
  <si>
    <t>Impuesto sobre producción Energía Eléctrica</t>
  </si>
  <si>
    <t>Impuesto Especial sobre determinados medios de transporte</t>
  </si>
  <si>
    <t>Impuestos Especiales de Fabricación:</t>
  </si>
  <si>
    <t xml:space="preserve"> - Impuesto Especial. Tabacos</t>
  </si>
  <si>
    <t>Recargo de Apremio e Intereses de Demora</t>
  </si>
  <si>
    <t xml:space="preserve">Resto conceptos </t>
  </si>
  <si>
    <t>FINANCIACIÓN COMPLEMENTARIA DE LA COMUNIDAD FORAL DE NAVARRA</t>
  </si>
  <si>
    <t>CANON DE SANEAMIENTO</t>
  </si>
  <si>
    <t>IMPUESTO SOBRE GRANDES ESTABLECIMIENTOS COMERCIALES</t>
  </si>
  <si>
    <t>IMPUESTOS SOBRE ELIMINACIÓN EN VERTEDERO E INCINERACIÓN DE RESIDUOS</t>
  </si>
  <si>
    <t>TASAS E INGRESOS DE CAPÍTULO III</t>
  </si>
  <si>
    <t>FEAGA</t>
  </si>
  <si>
    <t>TRANSFERENCIAS DEL ESTADO</t>
  </si>
  <si>
    <t>CAP. IV</t>
  </si>
  <si>
    <t>CAP.VII</t>
  </si>
  <si>
    <t>PARTICIPACIÓN DE LAS DIPUTACIONES EN INGRESOS DEL ESTADO</t>
  </si>
  <si>
    <t>Cuentas Generales de Navarra, ejercicio 2019.</t>
  </si>
  <si>
    <t>Cuadro 6</t>
  </si>
  <si>
    <t>TOTAL RECURSOS NO FINANCIEROS DISPONIBLES</t>
  </si>
  <si>
    <t>PAÍS VASCO</t>
  </si>
  <si>
    <t>NAVARRA</t>
  </si>
  <si>
    <t>TRIBUTOS CONCERTADOS</t>
  </si>
  <si>
    <t>APORTACIÓN DE DIPUTACIONES A LA CAPV (*)</t>
  </si>
  <si>
    <t>INGRESOS DE LA COMUNIDAD</t>
  </si>
  <si>
    <t>TOTAL INGRESOS</t>
  </si>
  <si>
    <t>CUPO / APORTACIÓN AL ESTADO  (*)</t>
  </si>
  <si>
    <t>APORTACIONES A AYUNTAMIENTOS (*)</t>
  </si>
  <si>
    <t>TOTAL RECURSOS DISPONIBLES</t>
  </si>
  <si>
    <t>Fuente: Boletín Estadístico del Banco de España</t>
  </si>
  <si>
    <t>Ministerio de Asuntos Exteriores, Unión Europea y Cooperación</t>
  </si>
  <si>
    <t>Ministerio de Educación y Formación Profesional</t>
  </si>
  <si>
    <t>Ministerio de Trabajo, Migraciones y Seguridad Social</t>
  </si>
  <si>
    <t>Ministerio de Industria, Comercio y Turismo</t>
  </si>
  <si>
    <t>Ministerio de Agricultura, Pesca y Alimentación</t>
  </si>
  <si>
    <t>Ministerio de Política Territorial y Función Pública</t>
  </si>
  <si>
    <t>Ministerio para la Transición Ecológica</t>
  </si>
  <si>
    <t>Ministerio de Cultura y Deporte</t>
  </si>
  <si>
    <t>Ministerio de la Presidencia, Relaciones con las Cortes e Igualdad</t>
  </si>
  <si>
    <t>Ministerio de Sanidad, Consumo y Bienestar Social</t>
  </si>
  <si>
    <t>Ministerio 
de 
Defensa</t>
  </si>
  <si>
    <t>Ministerio de Ciencia, Innovación y Universidades</t>
  </si>
  <si>
    <t>Ministerio 
de
Defensa</t>
  </si>
  <si>
    <t>Ministerio
de 
Defensa</t>
  </si>
  <si>
    <t>100% Recaudación líquida tipo especial (previa al pago a las CC.AA. y EE.LL.).............</t>
  </si>
  <si>
    <t xml:space="preserve">                                                            Entregas a cuenta año 2019</t>
  </si>
  <si>
    <t>11.1 RENDIMIENTO DEFINITIVO DE LOS RECURSOS EN EL AÑO 2019</t>
  </si>
  <si>
    <t xml:space="preserve">TOTAL
</t>
  </si>
  <si>
    <t>IMPORTE POR CONCEPTOS</t>
  </si>
  <si>
    <t>AYUDAS PROCEDENTES</t>
  </si>
  <si>
    <t>DE LA UE</t>
  </si>
  <si>
    <t>TRIBUTOS Y</t>
  </si>
  <si>
    <t>OTROS INGRESOS</t>
  </si>
  <si>
    <t>PARTICIPACIÓN DE LOS ENTES LOCALES EN LOS TRIBUTOS DEL ESTADO, 
SUBVENCIÓN AL TRANSPORTE PÚBLICO URBANO Y COMPENSACIONES</t>
  </si>
  <si>
    <t xml:space="preserve">(2) La DA decimoquinta de la Ley 7/2013, de 23 de diciembre, deja sin efecto, desde el 1 de enero de 2013, mientras exista un tributo estatal que grave el mismo hecho imponible, los artículos 56 a 64 de la Ley 18/2003, </t>
  </si>
  <si>
    <t xml:space="preserve"> de 29 de diciembre,por la que se aprueban medidas fiscales y administrativas, que regulan el impuesto sobre depósito de residuos radiactivos.</t>
  </si>
  <si>
    <t xml:space="preserve">Fuente: AEAT y Documento Recaudación por Tributos Cedidos gestionados por las Comunidades Autónomas y </t>
  </si>
  <si>
    <t xml:space="preserve">Tributos Concertados. Ejercicio 2019 elaborado por la Inspección General del Ministerio de Hacienda </t>
  </si>
  <si>
    <t>y Función Pública.</t>
  </si>
  <si>
    <t>Los importes de Andalucía, Canarias y Extremadura del Impuesto sobre Depósitos de Entidades de Crédito se</t>
  </si>
  <si>
    <t>corresponden con la compensación que regula el artículo 6.2 de la LOFCA. Los importes recaudados por el IDEC</t>
  </si>
  <si>
    <t>Web del Gobierno Vasco. Ejecución del Presupuesto de la Administración General de la Comunidad Autónoma del</t>
  </si>
  <si>
    <t>País Vasco de 2019.</t>
  </si>
  <si>
    <t xml:space="preserve">(*) Las Diputaciones Forales recaudan los tributos concertados y efectúan las aportaciones a la </t>
  </si>
  <si>
    <t xml:space="preserve"> tributos a las Entidades Locales de su ámbito territorial y efectúan el pago al Estado, a través de la</t>
  </si>
  <si>
    <t xml:space="preserve"> Comunidad Autónoma, del cupo. </t>
  </si>
  <si>
    <t>Fuente: Memoria de la ejecución presupuestaria de Navarra, ejercicio 2019. Resto cuadros y datos</t>
  </si>
  <si>
    <t xml:space="preserve"> propios de la SGFAL.</t>
  </si>
  <si>
    <t xml:space="preserve"> Comunidad Autónoma. Asimismo, con tales tributos concertados satisfacen la participación en dichos</t>
  </si>
  <si>
    <t xml:space="preserve">Nota.- El importe de la deuda que figura en este cuadro se corresponde con la deuda del sector </t>
  </si>
  <si>
    <t>Administraciones Públicas de cada Comunidad correspondiente a los años 2019 y 2018 según el  SEC</t>
  </si>
  <si>
    <t>2010 de Contabilidad Nacional.</t>
  </si>
  <si>
    <t xml:space="preserve">
Fondo de Suficiencia Global</t>
  </si>
  <si>
    <t xml:space="preserve">
Fondos de Convergencia Autonómica</t>
  </si>
  <si>
    <t xml:space="preserve">
Total</t>
  </si>
  <si>
    <t xml:space="preserve">
Total recursos no tributarios</t>
  </si>
  <si>
    <t>100% Recaudación líquida tipo general (previa al pago a las CC.AA. y EE.LL.)..............................</t>
  </si>
  <si>
    <t>TRANSFERENCIA DEL FONDO DE GARANTÍA DE SERVICIOS
 PÚBLICOS FUNDAMENTALES</t>
  </si>
  <si>
    <t xml:space="preserve">
Fondo de Cooperación</t>
  </si>
  <si>
    <t xml:space="preserve">
Fondo de Competitividad</t>
  </si>
  <si>
    <t>Total recursos</t>
  </si>
  <si>
    <t>sujetos a liquidación</t>
  </si>
  <si>
    <t xml:space="preserve">Fuente: Elaboración propia a partir del documento "Recaudación por Tributos Cedidos gestionados por las Comunidades Autónomas </t>
  </si>
  <si>
    <t>y Tributos Concertados. Ejercicio 2019" elaborado por la Inspección General del Ministerio de Hacienda y datos propios de la SGFAL</t>
  </si>
  <si>
    <t xml:space="preserve">Fuente: Web del Gobierno Vasco. Ejecución del Presupuesto de la </t>
  </si>
  <si>
    <t>Administración General de la Comunidad Autónoma de Euskadi de 2019</t>
  </si>
  <si>
    <t>Fuente: Elaboración propia a partir del documento "Recaudación por Tributos Cedidos gestionados</t>
  </si>
  <si>
    <t xml:space="preserve">por las Comunidades Autónomas y Tributos Concertados. Ejercicio 2019" elaborado por la Inspección </t>
  </si>
  <si>
    <t>General del Ministerio de Hacienda  y datos propios de la SGFAL.</t>
  </si>
  <si>
    <t xml:space="preserve">Fuente: AEAT y Documento Recaudación por Tributos Cedidos gestionados por las Comunidades Autónomas y Tributos Concertados. Ejercicio 2019 elaborado por </t>
  </si>
  <si>
    <t xml:space="preserve">la Inspección General del  Ministerio de Hacienda y Función Pública. </t>
  </si>
  <si>
    <t xml:space="preserve">devengado en Andalucía, Canarias y Extremadura son 32.613,98, 8.761,76 y 4.617,38 miles de euros, </t>
  </si>
  <si>
    <t>respectivamente.</t>
  </si>
  <si>
    <t>Administraciones  Públicas de cada Comunidad correspondiente a los años 2019 y 2018 según el SEC 2010</t>
  </si>
  <si>
    <t>de Contabilidad Nacional. Fuente: Boletín Estadístico del Banco de España.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</si>
</sst>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43" formatCode="_-* #,##0.00_-;\-* #,##0.00_-;_-* &quot;-&quot;??_-;_-@_-"/>
    <numFmt numFmtId="164" formatCode="_-* #,##0.00\ _€_-;\-* #,##0.00\ _€_-;_-* &quot;-&quot;??\ _€_-;_-@_-"/>
    <numFmt numFmtId="165" formatCode="_-* #,##0\ _P_t_s_-;\-* #,##0\ _P_t_s_-;_-* &quot;-&quot;\ _P_t_s_-;_-@_-"/>
    <numFmt numFmtId="166" formatCode="#,##0\ \ "/>
    <numFmt numFmtId="167" formatCode="#,##0.0\ \ "/>
    <numFmt numFmtId="168" formatCode="#,##0.00\ \ "/>
    <numFmt numFmtId="169" formatCode="#,##0.00\ \ \ \ "/>
    <numFmt numFmtId="170" formatCode="#,##0_);\(#,##0\)"/>
    <numFmt numFmtId="171" formatCode="#,##0.00\ \ \ "/>
    <numFmt numFmtId="172" formatCode="#,##0.00\ "/>
    <numFmt numFmtId="173" formatCode="0.000000"/>
    <numFmt numFmtId="174" formatCode="#,##0.00;\(#,##0.00\)"/>
    <numFmt numFmtId="175" formatCode="#,##0.00\ \ \ \ \ \ \ \ "/>
    <numFmt numFmtId="176" formatCode="#,##0.00\ \ \ \ \ \ "/>
    <numFmt numFmtId="177" formatCode="#,##0.000000\ \ \ \ \ "/>
    <numFmt numFmtId="178" formatCode="0.000000\ \ \ \ \ \ "/>
    <numFmt numFmtId="179" formatCode="#,##0.00\ \ \ \ \ \ \ \ \ "/>
    <numFmt numFmtId="180" formatCode="#,##0.00\ \ \ \ \ \ \ "/>
    <numFmt numFmtId="181" formatCode="0.000000\ \ \ \ \ "/>
    <numFmt numFmtId="182" formatCode="#,##0.00\ \ \ \ \ \ \ \ \ \ "/>
    <numFmt numFmtId="183" formatCode="#,##0.00\ \ \ \ \ \ \ \ \ \ \ \ \ \ \ "/>
    <numFmt numFmtId="184" formatCode="#,##0.00;\-#,##0.00;\-"/>
    <numFmt numFmtId="185" formatCode="#,##0.00\ \ \ \ ;\-#,##0.00\ \ \ \ ;\-"/>
    <numFmt numFmtId="186" formatCode="#,##0.000000"/>
    <numFmt numFmtId="187" formatCode="#,##0.0000\ \ "/>
    <numFmt numFmtId="188" formatCode="#,##0.0000\ \ \ "/>
    <numFmt numFmtId="189" formatCode="#,##0.0000"/>
    <numFmt numFmtId="190" formatCode="#,##0.0000000\ "/>
    <numFmt numFmtId="191" formatCode="#,##0.00000000\ "/>
    <numFmt numFmtId="192" formatCode="#,##0.00000"/>
    <numFmt numFmtId="193" formatCode="#,##0.00\ \ \ \ \ \ \ \ \ ;\-#,##0.00\ \ \ \ \ \ \ \ \ ;\-\ \ \ \ \ \ \ \ \ "/>
    <numFmt numFmtId="194" formatCode="#,##0.00\ \ \ \ ;\-#,##0.00\ \ \ \ ;\-\ \ \ \ "/>
    <numFmt numFmtId="195" formatCode="#,##0.00;\-#,##0.00;"/>
    <numFmt numFmtId="196" formatCode="#,##0.00\ \ \ \ \ "/>
    <numFmt numFmtId="197" formatCode="#,##0.00_ ;\-#,##0.00\ "/>
    <numFmt numFmtId="198" formatCode="0.00\ \ \ \ \ \ "/>
    <numFmt numFmtId="199" formatCode="#,##0.0\ \ \ \ \ "/>
    <numFmt numFmtId="200" formatCode="#,##0.0"/>
    <numFmt numFmtId="201" formatCode="0.0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6.5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  <font>
      <u/>
      <sz val="8"/>
      <name val="Arial"/>
      <family val="2"/>
    </font>
    <font>
      <sz val="8"/>
      <color indexed="63"/>
      <name val="Arial"/>
      <family val="2"/>
    </font>
    <font>
      <sz val="8"/>
      <name val="Univers"/>
      <family val="2"/>
    </font>
    <font>
      <u/>
      <sz val="8"/>
      <color indexed="63"/>
      <name val="Arial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3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5" fillId="0" borderId="0"/>
    <xf numFmtId="0" fontId="9" fillId="0" borderId="0"/>
    <xf numFmtId="0" fontId="9" fillId="0" borderId="0"/>
    <xf numFmtId="0" fontId="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1576">
    <xf numFmtId="0" fontId="0" fillId="0" borderId="0" xfId="0"/>
    <xf numFmtId="0" fontId="5" fillId="0" borderId="2" xfId="20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/>
    <xf numFmtId="0" fontId="5" fillId="0" borderId="4" xfId="15" applyFont="1" applyBorder="1" applyAlignment="1">
      <alignment horizontal="center" vertical="center" wrapText="1"/>
    </xf>
    <xf numFmtId="0" fontId="5" fillId="0" borderId="5" xfId="15" applyFont="1" applyBorder="1" applyAlignment="1">
      <alignment horizontal="center" vertical="center" wrapText="1"/>
    </xf>
    <xf numFmtId="49" fontId="5" fillId="0" borderId="4" xfId="15" applyNumberFormat="1" applyFont="1" applyBorder="1" applyAlignment="1">
      <alignment horizontal="center" vertical="center" wrapText="1"/>
    </xf>
    <xf numFmtId="167" fontId="5" fillId="0" borderId="6" xfId="10" applyNumberFormat="1" applyFont="1" applyBorder="1" applyAlignment="1">
      <alignment horizontal="center" vertical="center" wrapText="1"/>
    </xf>
    <xf numFmtId="167" fontId="5" fillId="0" borderId="6" xfId="10" applyNumberFormat="1" applyFont="1" applyBorder="1" applyAlignment="1">
      <alignment horizontal="centerContinuous" vertical="center" wrapText="1"/>
    </xf>
    <xf numFmtId="167" fontId="5" fillId="0" borderId="6" xfId="10" quotePrefix="1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172" fontId="8" fillId="0" borderId="4" xfId="0" quotePrefix="1" applyNumberFormat="1" applyFont="1" applyBorder="1" applyAlignment="1">
      <alignment horizontal="center" vertical="center" wrapText="1"/>
    </xf>
    <xf numFmtId="172" fontId="5" fillId="0" borderId="3" xfId="0" applyNumberFormat="1" applyFont="1" applyBorder="1" applyAlignment="1">
      <alignment vertical="center"/>
    </xf>
    <xf numFmtId="168" fontId="5" fillId="0" borderId="0" xfId="0" applyNumberFormat="1" applyFont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16" applyFont="1" applyAlignment="1">
      <alignment vertical="center"/>
    </xf>
    <xf numFmtId="0" fontId="0" fillId="0" borderId="1" xfId="0" applyBorder="1"/>
    <xf numFmtId="0" fontId="5" fillId="0" borderId="4" xfId="16" applyFont="1" applyBorder="1" applyAlignment="1">
      <alignment horizontal="center" vertical="center" wrapText="1"/>
    </xf>
    <xf numFmtId="0" fontId="4" fillId="0" borderId="0" xfId="13" applyAlignment="1">
      <alignment vertical="center"/>
    </xf>
    <xf numFmtId="4" fontId="4" fillId="0" borderId="0" xfId="13" applyNumberFormat="1" applyAlignment="1">
      <alignment vertical="center"/>
    </xf>
    <xf numFmtId="0" fontId="5" fillId="0" borderId="6" xfId="14" quotePrefix="1" applyFont="1" applyBorder="1" applyAlignment="1" applyProtection="1">
      <alignment horizontal="center" vertical="center" wrapText="1"/>
    </xf>
    <xf numFmtId="0" fontId="5" fillId="0" borderId="6" xfId="14" applyFont="1" applyBorder="1" applyAlignment="1" applyProtection="1">
      <alignment horizontal="center" vertical="center" wrapText="1"/>
    </xf>
    <xf numFmtId="0" fontId="7" fillId="0" borderId="0" xfId="18" applyFont="1"/>
    <xf numFmtId="0" fontId="5" fillId="0" borderId="3" xfId="22" applyFont="1" applyBorder="1" applyAlignment="1">
      <alignment vertical="center" wrapText="1"/>
    </xf>
    <xf numFmtId="172" fontId="5" fillId="0" borderId="0" xfId="0" applyNumberFormat="1" applyFont="1" applyBorder="1" applyAlignment="1">
      <alignment horizontal="center" vertical="center" wrapText="1"/>
    </xf>
    <xf numFmtId="168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4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169" fontId="5" fillId="0" borderId="3" xfId="0" applyNumberFormat="1" applyFont="1" applyBorder="1" applyAlignment="1">
      <alignment vertical="center"/>
    </xf>
    <xf numFmtId="177" fontId="5" fillId="0" borderId="0" xfId="26" applyNumberFormat="1" applyFont="1" applyFill="1" applyBorder="1" applyAlignment="1">
      <alignment vertical="center"/>
    </xf>
    <xf numFmtId="169" fontId="5" fillId="0" borderId="0" xfId="0" applyNumberFormat="1" applyFont="1" applyBorder="1" applyAlignment="1">
      <alignment vertical="center"/>
    </xf>
    <xf numFmtId="173" fontId="5" fillId="0" borderId="0" xfId="26" applyNumberFormat="1" applyFont="1" applyFill="1" applyBorder="1" applyAlignment="1">
      <alignment vertical="center"/>
    </xf>
    <xf numFmtId="172" fontId="5" fillId="0" borderId="0" xfId="0" applyNumberFormat="1" applyFont="1" applyBorder="1" applyAlignment="1">
      <alignment vertical="center"/>
    </xf>
    <xf numFmtId="178" fontId="5" fillId="0" borderId="0" xfId="26" applyNumberFormat="1" applyFont="1" applyFill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172" fontId="8" fillId="0" borderId="4" xfId="0" applyNumberFormat="1" applyFont="1" applyBorder="1" applyAlignment="1">
      <alignment horizontal="center" vertical="center" wrapText="1"/>
    </xf>
    <xf numFmtId="182" fontId="5" fillId="0" borderId="3" xfId="13" applyNumberFormat="1" applyFont="1" applyBorder="1" applyAlignment="1">
      <alignment vertical="center"/>
    </xf>
    <xf numFmtId="0" fontId="5" fillId="0" borderId="7" xfId="13" applyFont="1" applyBorder="1" applyAlignment="1">
      <alignment horizontal="center" vertical="center" wrapText="1"/>
    </xf>
    <xf numFmtId="168" fontId="5" fillId="0" borderId="3" xfId="0" applyNumberFormat="1" applyFont="1" applyBorder="1" applyAlignment="1">
      <alignment vertical="center"/>
    </xf>
    <xf numFmtId="186" fontId="5" fillId="0" borderId="3" xfId="26" applyNumberFormat="1" applyFont="1" applyFill="1" applyBorder="1" applyAlignment="1">
      <alignment vertical="center"/>
    </xf>
    <xf numFmtId="168" fontId="7" fillId="0" borderId="0" xfId="0" applyNumberFormat="1" applyFont="1"/>
    <xf numFmtId="2" fontId="0" fillId="0" borderId="0" xfId="0" applyNumberFormat="1" applyAlignment="1">
      <alignment vertical="center"/>
    </xf>
    <xf numFmtId="4" fontId="5" fillId="0" borderId="3" xfId="16" applyNumberFormat="1" applyFont="1" applyBorder="1" applyAlignment="1">
      <alignment vertical="center"/>
    </xf>
    <xf numFmtId="0" fontId="6" fillId="0" borderId="0" xfId="0" applyFont="1"/>
    <xf numFmtId="3" fontId="6" fillId="0" borderId="0" xfId="0" applyNumberFormat="1" applyFont="1"/>
    <xf numFmtId="172" fontId="6" fillId="0" borderId="0" xfId="0" applyNumberFormat="1" applyFont="1"/>
    <xf numFmtId="184" fontId="5" fillId="0" borderId="0" xfId="16" applyNumberFormat="1" applyFont="1" applyAlignment="1">
      <alignment vertical="center"/>
    </xf>
    <xf numFmtId="184" fontId="5" fillId="0" borderId="6" xfId="16" applyNumberFormat="1" applyFont="1" applyBorder="1" applyAlignment="1">
      <alignment horizontal="center" vertical="center" wrapText="1"/>
    </xf>
    <xf numFmtId="184" fontId="5" fillId="0" borderId="3" xfId="16" applyNumberFormat="1" applyFont="1" applyBorder="1" applyAlignment="1">
      <alignment vertical="center"/>
    </xf>
    <xf numFmtId="184" fontId="5" fillId="0" borderId="6" xfId="19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/>
    </xf>
    <xf numFmtId="3" fontId="6" fillId="0" borderId="0" xfId="0" applyNumberFormat="1" applyFont="1" applyBorder="1"/>
    <xf numFmtId="0" fontId="6" fillId="0" borderId="0" xfId="0" applyFont="1" applyBorder="1"/>
    <xf numFmtId="168" fontId="5" fillId="0" borderId="0" xfId="0" applyNumberFormat="1" applyFont="1" applyBorder="1" applyAlignment="1">
      <alignment horizontal="center" wrapText="1"/>
    </xf>
    <xf numFmtId="0" fontId="5" fillId="0" borderId="3" xfId="0" applyFont="1" applyBorder="1"/>
    <xf numFmtId="168" fontId="5" fillId="0" borderId="0" xfId="0" applyNumberFormat="1" applyFont="1" applyAlignment="1"/>
    <xf numFmtId="0" fontId="5" fillId="0" borderId="0" xfId="0" applyFont="1" applyBorder="1" applyAlignment="1">
      <alignment vertical="center" wrapText="1"/>
    </xf>
    <xf numFmtId="0" fontId="7" fillId="0" borderId="0" xfId="0" applyFont="1" applyBorder="1"/>
    <xf numFmtId="168" fontId="5" fillId="0" borderId="0" xfId="0" applyNumberFormat="1" applyFont="1" applyBorder="1" applyAlignment="1">
      <alignment vertical="center"/>
    </xf>
    <xf numFmtId="0" fontId="8" fillId="0" borderId="4" xfId="0" quotePrefix="1" applyFont="1" applyFill="1" applyBorder="1" applyAlignment="1">
      <alignment horizontal="center" vertical="center" wrapText="1"/>
    </xf>
    <xf numFmtId="0" fontId="14" fillId="0" borderId="4" xfId="0" quotePrefix="1" applyFont="1" applyFill="1" applyBorder="1" applyAlignment="1">
      <alignment horizontal="center" vertical="center" wrapText="1"/>
    </xf>
    <xf numFmtId="168" fontId="7" fillId="0" borderId="0" xfId="0" applyNumberFormat="1" applyFont="1" applyBorder="1"/>
    <xf numFmtId="171" fontId="7" fillId="0" borderId="0" xfId="0" applyNumberFormat="1" applyFont="1" applyBorder="1"/>
    <xf numFmtId="0" fontId="8" fillId="0" borderId="4" xfId="0" applyFont="1" applyFill="1" applyBorder="1" applyAlignment="1">
      <alignment horizontal="center" vertical="center" wrapText="1"/>
    </xf>
    <xf numFmtId="168" fontId="7" fillId="0" borderId="0" xfId="0" applyNumberFormat="1" applyFont="1" applyFill="1"/>
    <xf numFmtId="168" fontId="7" fillId="0" borderId="0" xfId="0" applyNumberFormat="1" applyFont="1" applyFill="1" applyBorder="1"/>
    <xf numFmtId="0" fontId="5" fillId="0" borderId="0" xfId="0" applyFont="1" applyFill="1" applyBorder="1"/>
    <xf numFmtId="168" fontId="5" fillId="0" borderId="0" xfId="0" applyNumberFormat="1" applyFont="1" applyFill="1" applyBorder="1"/>
    <xf numFmtId="171" fontId="5" fillId="0" borderId="0" xfId="0" applyNumberFormat="1" applyFont="1" applyFill="1" applyBorder="1"/>
    <xf numFmtId="168" fontId="5" fillId="0" borderId="0" xfId="0" applyNumberFormat="1" applyFont="1" applyFill="1" applyBorder="1" applyAlignment="1">
      <alignment vertical="center"/>
    </xf>
    <xf numFmtId="188" fontId="5" fillId="0" borderId="0" xfId="0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8" fillId="0" borderId="0" xfId="0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1" fontId="7" fillId="0" borderId="0" xfId="0" applyNumberFormat="1" applyFont="1" applyFill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quotePrefix="1" applyFont="1" applyBorder="1" applyAlignment="1">
      <alignment vertical="center" wrapText="1"/>
    </xf>
    <xf numFmtId="177" fontId="0" fillId="0" borderId="0" xfId="0" applyNumberFormat="1" applyAlignment="1">
      <alignment vertical="center"/>
    </xf>
    <xf numFmtId="178" fontId="0" fillId="0" borderId="0" xfId="0" applyNumberFormat="1" applyAlignment="1">
      <alignment vertical="center"/>
    </xf>
    <xf numFmtId="181" fontId="0" fillId="0" borderId="0" xfId="0" applyNumberFormat="1" applyAlignment="1">
      <alignment vertical="center"/>
    </xf>
    <xf numFmtId="186" fontId="0" fillId="0" borderId="0" xfId="0" applyNumberFormat="1" applyAlignment="1">
      <alignment vertical="center"/>
    </xf>
    <xf numFmtId="172" fontId="0" fillId="0" borderId="0" xfId="0" applyNumberFormat="1" applyAlignment="1">
      <alignment vertical="center"/>
    </xf>
    <xf numFmtId="190" fontId="0" fillId="0" borderId="0" xfId="0" applyNumberFormat="1" applyAlignment="1">
      <alignment vertical="center"/>
    </xf>
    <xf numFmtId="191" fontId="0" fillId="0" borderId="0" xfId="0" applyNumberFormat="1" applyAlignment="1">
      <alignment vertical="center"/>
    </xf>
    <xf numFmtId="186" fontId="0" fillId="0" borderId="0" xfId="0" applyNumberFormat="1"/>
    <xf numFmtId="168" fontId="5" fillId="0" borderId="1" xfId="0" applyNumberFormat="1" applyFont="1" applyBorder="1" applyAlignment="1">
      <alignment horizontal="center" vertical="center"/>
    </xf>
    <xf numFmtId="0" fontId="10" fillId="0" borderId="4" xfId="0" quotePrefix="1" applyFont="1" applyFill="1" applyBorder="1" applyAlignment="1">
      <alignment horizontal="center" vertical="center" wrapText="1"/>
    </xf>
    <xf numFmtId="184" fontId="5" fillId="2" borderId="6" xfId="16" applyNumberFormat="1" applyFont="1" applyFill="1" applyBorder="1" applyAlignment="1">
      <alignment horizontal="center" vertical="center" wrapText="1"/>
    </xf>
    <xf numFmtId="0" fontId="5" fillId="0" borderId="7" xfId="16" applyFont="1" applyBorder="1" applyAlignment="1">
      <alignment horizontal="center" vertical="center" wrapText="1"/>
    </xf>
    <xf numFmtId="176" fontId="5" fillId="0" borderId="0" xfId="16" applyNumberFormat="1" applyFont="1" applyAlignment="1">
      <alignment vertical="center"/>
    </xf>
    <xf numFmtId="168" fontId="5" fillId="0" borderId="0" xfId="17" applyNumberFormat="1" applyFont="1" applyAlignment="1">
      <alignment horizontal="right" vertical="center"/>
    </xf>
    <xf numFmtId="0" fontId="5" fillId="0" borderId="0" xfId="17" applyFont="1" applyAlignment="1">
      <alignment horizontal="right" vertical="center"/>
    </xf>
    <xf numFmtId="0" fontId="6" fillId="0" borderId="0" xfId="0" applyFont="1" applyAlignment="1">
      <alignment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168" fontId="5" fillId="0" borderId="3" xfId="0" applyNumberFormat="1" applyFont="1" applyFill="1" applyBorder="1" applyAlignment="1">
      <alignment vertical="center"/>
    </xf>
    <xf numFmtId="168" fontId="0" fillId="0" borderId="0" xfId="0" applyNumberFormat="1"/>
    <xf numFmtId="184" fontId="6" fillId="0" borderId="0" xfId="16" applyNumberFormat="1" applyFont="1" applyAlignment="1">
      <alignment vertical="center"/>
    </xf>
    <xf numFmtId="184" fontId="6" fillId="0" borderId="1" xfId="16" applyNumberFormat="1" applyFont="1" applyBorder="1"/>
    <xf numFmtId="184" fontId="6" fillId="0" borderId="1" xfId="16" applyNumberFormat="1" applyFont="1" applyBorder="1" applyAlignment="1">
      <alignment horizontal="right"/>
    </xf>
    <xf numFmtId="184" fontId="6" fillId="0" borderId="0" xfId="16" applyNumberFormat="1" applyFont="1"/>
    <xf numFmtId="184" fontId="6" fillId="0" borderId="0" xfId="16" applyNumberFormat="1" applyFont="1" applyBorder="1" applyAlignment="1">
      <alignment vertical="center"/>
    </xf>
    <xf numFmtId="184" fontId="6" fillId="0" borderId="0" xfId="17" applyNumberFormat="1" applyFont="1" applyAlignment="1">
      <alignment horizontal="right" vertical="center"/>
    </xf>
    <xf numFmtId="184" fontId="6" fillId="0" borderId="0" xfId="16" applyNumberFormat="1" applyFont="1" applyFill="1" applyAlignment="1">
      <alignment vertical="center"/>
    </xf>
    <xf numFmtId="168" fontId="6" fillId="0" borderId="0" xfId="16" applyNumberFormat="1" applyFont="1" applyAlignment="1">
      <alignment vertical="center"/>
    </xf>
    <xf numFmtId="0" fontId="6" fillId="0" borderId="0" xfId="16" applyFont="1" applyAlignment="1">
      <alignment vertical="center"/>
    </xf>
    <xf numFmtId="0" fontId="6" fillId="0" borderId="1" xfId="16" applyFont="1" applyBorder="1"/>
    <xf numFmtId="0" fontId="6" fillId="0" borderId="0" xfId="16" applyFont="1"/>
    <xf numFmtId="4" fontId="6" fillId="0" borderId="0" xfId="16" applyNumberFormat="1" applyFont="1" applyAlignment="1">
      <alignment vertical="center"/>
    </xf>
    <xf numFmtId="176" fontId="6" fillId="0" borderId="0" xfId="16" applyNumberFormat="1" applyFont="1" applyAlignment="1">
      <alignment vertical="center"/>
    </xf>
    <xf numFmtId="171" fontId="6" fillId="0" borderId="0" xfId="16" applyNumberFormat="1" applyFont="1" applyAlignment="1">
      <alignment vertical="center"/>
    </xf>
    <xf numFmtId="0" fontId="6" fillId="0" borderId="0" xfId="16" quotePrefix="1" applyFont="1" applyAlignment="1">
      <alignment horizontal="left" vertical="center"/>
    </xf>
    <xf numFmtId="0" fontId="6" fillId="0" borderId="1" xfId="16" applyFont="1" applyBorder="1" applyAlignment="1">
      <alignment horizontal="right"/>
    </xf>
    <xf numFmtId="168" fontId="6" fillId="0" borderId="0" xfId="17" applyNumberFormat="1" applyFont="1" applyAlignment="1">
      <alignment horizontal="right" vertical="center"/>
    </xf>
    <xf numFmtId="0" fontId="6" fillId="0" borderId="0" xfId="17" applyFont="1" applyAlignment="1">
      <alignment horizontal="right" vertical="center"/>
    </xf>
    <xf numFmtId="0" fontId="6" fillId="0" borderId="0" xfId="18" applyFont="1" applyAlignment="1"/>
    <xf numFmtId="0" fontId="6" fillId="0" borderId="0" xfId="18" applyFont="1" applyAlignment="1">
      <alignment vertical="center"/>
    </xf>
    <xf numFmtId="195" fontId="6" fillId="0" borderId="0" xfId="20" applyNumberFormat="1" applyFont="1" applyFill="1" applyBorder="1" applyAlignment="1">
      <alignment horizontal="right" vertical="center"/>
    </xf>
    <xf numFmtId="171" fontId="0" fillId="0" borderId="0" xfId="0" applyNumberFormat="1"/>
    <xf numFmtId="4" fontId="6" fillId="0" borderId="0" xfId="13" applyNumberFormat="1" applyFont="1" applyAlignment="1">
      <alignment vertical="center"/>
    </xf>
    <xf numFmtId="182" fontId="6" fillId="0" borderId="0" xfId="13" applyNumberFormat="1" applyFont="1" applyAlignment="1">
      <alignment vertical="center"/>
    </xf>
    <xf numFmtId="0" fontId="6" fillId="0" borderId="0" xfId="13" applyFont="1" applyAlignment="1">
      <alignment vertical="center"/>
    </xf>
    <xf numFmtId="182" fontId="6" fillId="0" borderId="0" xfId="13" applyNumberFormat="1" applyFont="1" applyFill="1" applyAlignment="1">
      <alignment vertical="center"/>
    </xf>
    <xf numFmtId="0" fontId="6" fillId="0" borderId="0" xfId="22" applyFont="1" applyAlignment="1">
      <alignment vertical="center"/>
    </xf>
    <xf numFmtId="0" fontId="6" fillId="0" borderId="1" xfId="22" applyFont="1" applyBorder="1" applyAlignment="1">
      <alignment vertical="top"/>
    </xf>
    <xf numFmtId="0" fontId="6" fillId="0" borderId="0" xfId="22" applyFont="1"/>
    <xf numFmtId="4" fontId="6" fillId="0" borderId="0" xfId="22" applyNumberFormat="1" applyFont="1"/>
    <xf numFmtId="0" fontId="6" fillId="0" borderId="0" xfId="22" applyFont="1" applyBorder="1"/>
    <xf numFmtId="4" fontId="6" fillId="0" borderId="0" xfId="22" applyNumberFormat="1" applyFont="1" applyBorder="1"/>
    <xf numFmtId="0" fontId="6" fillId="0" borderId="6" xfId="22" applyFont="1" applyBorder="1" applyAlignment="1">
      <alignment horizontal="left" vertical="center" wrapText="1"/>
    </xf>
    <xf numFmtId="4" fontId="6" fillId="0" borderId="0" xfId="22" applyNumberFormat="1" applyFont="1" applyAlignment="1">
      <alignment vertical="center"/>
    </xf>
    <xf numFmtId="0" fontId="5" fillId="0" borderId="6" xfId="16" applyFont="1" applyFill="1" applyBorder="1" applyAlignment="1">
      <alignment horizontal="center" vertical="center" wrapText="1"/>
    </xf>
    <xf numFmtId="0" fontId="5" fillId="3" borderId="4" xfId="20" applyFont="1" applyFill="1" applyBorder="1" applyAlignment="1">
      <alignment horizontal="center" vertical="center" wrapText="1"/>
    </xf>
    <xf numFmtId="0" fontId="5" fillId="3" borderId="6" xfId="20" applyFont="1" applyFill="1" applyBorder="1" applyAlignment="1">
      <alignment horizontal="center" vertical="center" wrapText="1"/>
    </xf>
    <xf numFmtId="0" fontId="6" fillId="0" borderId="1" xfId="18" applyFont="1" applyBorder="1"/>
    <xf numFmtId="4" fontId="4" fillId="0" borderId="0" xfId="13" applyNumberFormat="1" applyFill="1" applyAlignment="1">
      <alignment vertical="center"/>
    </xf>
    <xf numFmtId="0" fontId="5" fillId="0" borderId="4" xfId="18" quotePrefix="1" applyFont="1" applyBorder="1" applyAlignment="1">
      <alignment horizontal="center" vertical="center" wrapText="1"/>
    </xf>
    <xf numFmtId="0" fontId="5" fillId="0" borderId="7" xfId="24" applyFont="1" applyBorder="1" applyAlignment="1">
      <alignment horizontal="center" vertical="center" wrapText="1"/>
    </xf>
    <xf numFmtId="0" fontId="6" fillId="0" borderId="0" xfId="24" applyFont="1"/>
    <xf numFmtId="0" fontId="6" fillId="0" borderId="0" xfId="25" applyFont="1" applyAlignment="1">
      <alignment vertical="center"/>
    </xf>
    <xf numFmtId="4" fontId="5" fillId="0" borderId="3" xfId="16" applyNumberFormat="1" applyFont="1" applyBorder="1" applyAlignment="1">
      <alignment horizontal="right" vertical="center"/>
    </xf>
    <xf numFmtId="0" fontId="6" fillId="0" borderId="0" xfId="16" applyFont="1" applyFill="1" applyAlignment="1">
      <alignment vertical="center"/>
    </xf>
    <xf numFmtId="3" fontId="5" fillId="0" borderId="0" xfId="0" applyNumberFormat="1" applyFont="1" applyBorder="1"/>
    <xf numFmtId="3" fontId="5" fillId="0" borderId="9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8" fontId="5" fillId="0" borderId="3" xfId="16" applyNumberFormat="1" applyFont="1" applyFill="1" applyBorder="1" applyAlignment="1">
      <alignment vertical="center"/>
    </xf>
    <xf numFmtId="180" fontId="5" fillId="0" borderId="3" xfId="16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vertical="center"/>
    </xf>
    <xf numFmtId="172" fontId="6" fillId="0" borderId="0" xfId="0" applyNumberFormat="1" applyFont="1" applyAlignment="1"/>
    <xf numFmtId="172" fontId="5" fillId="0" borderId="0" xfId="0" applyNumberFormat="1" applyFont="1" applyAlignment="1">
      <alignment vertical="center"/>
    </xf>
    <xf numFmtId="172" fontId="5" fillId="0" borderId="0" xfId="0" applyNumberFormat="1" applyFont="1"/>
    <xf numFmtId="193" fontId="5" fillId="0" borderId="3" xfId="16" applyNumberFormat="1" applyFont="1" applyFill="1" applyBorder="1" applyAlignment="1">
      <alignment vertical="center"/>
    </xf>
    <xf numFmtId="0" fontId="6" fillId="0" borderId="1" xfId="22" applyFont="1" applyFill="1" applyBorder="1"/>
    <xf numFmtId="0" fontId="5" fillId="0" borderId="7" xfId="22" applyFont="1" applyFill="1" applyBorder="1" applyAlignment="1">
      <alignment horizontal="centerContinuous" vertical="center" wrapText="1"/>
    </xf>
    <xf numFmtId="0" fontId="5" fillId="0" borderId="11" xfId="23" quotePrefix="1" applyFont="1" applyBorder="1" applyAlignment="1">
      <alignment horizontal="center" vertical="center" wrapText="1"/>
    </xf>
    <xf numFmtId="0" fontId="5" fillId="0" borderId="11" xfId="23" quotePrefix="1" applyFont="1" applyBorder="1" applyAlignment="1">
      <alignment horizontal="centerContinuous" vertical="center" wrapText="1"/>
    </xf>
    <xf numFmtId="183" fontId="6" fillId="0" borderId="0" xfId="3" applyNumberFormat="1" applyFont="1" applyBorder="1" applyAlignment="1">
      <alignment vertical="center"/>
    </xf>
    <xf numFmtId="0" fontId="18" fillId="0" borderId="4" xfId="23" quotePrefix="1" applyFont="1" applyBorder="1" applyAlignment="1">
      <alignment horizontal="left" vertical="center" wrapText="1"/>
    </xf>
    <xf numFmtId="183" fontId="18" fillId="0" borderId="4" xfId="23" applyNumberFormat="1" applyFont="1" applyBorder="1" applyAlignment="1">
      <alignment vertical="center"/>
    </xf>
    <xf numFmtId="183" fontId="6" fillId="0" borderId="5" xfId="3" applyNumberFormat="1" applyFont="1" applyBorder="1" applyAlignment="1">
      <alignment vertical="center"/>
    </xf>
    <xf numFmtId="183" fontId="6" fillId="0" borderId="0" xfId="23" applyNumberFormat="1" applyFont="1" applyBorder="1" applyAlignment="1">
      <alignment vertical="center"/>
    </xf>
    <xf numFmtId="183" fontId="6" fillId="0" borderId="6" xfId="3" applyNumberFormat="1" applyFont="1" applyBorder="1" applyAlignment="1">
      <alignment vertical="center"/>
    </xf>
    <xf numFmtId="0" fontId="5" fillId="0" borderId="11" xfId="23" applyFont="1" applyBorder="1" applyAlignment="1">
      <alignment horizontal="centerContinuous" vertical="center" wrapText="1"/>
    </xf>
    <xf numFmtId="0" fontId="6" fillId="0" borderId="0" xfId="23" applyFont="1" applyBorder="1"/>
    <xf numFmtId="0" fontId="18" fillId="0" borderId="4" xfId="23" quotePrefix="1" applyFont="1" applyBorder="1" applyAlignment="1">
      <alignment horizontal="left" vertical="center"/>
    </xf>
    <xf numFmtId="0" fontId="6" fillId="0" borderId="2" xfId="23" applyFont="1" applyBorder="1"/>
    <xf numFmtId="10" fontId="6" fillId="0" borderId="0" xfId="29" applyNumberFormat="1" applyFont="1"/>
    <xf numFmtId="168" fontId="5" fillId="0" borderId="0" xfId="16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0" fillId="0" borderId="0" xfId="0" applyFill="1"/>
    <xf numFmtId="4" fontId="0" fillId="0" borderId="0" xfId="0" applyNumberFormat="1" applyFill="1"/>
    <xf numFmtId="182" fontId="31" fillId="0" borderId="0" xfId="13" applyNumberFormat="1" applyFont="1" applyFill="1" applyAlignment="1">
      <alignment vertical="center"/>
    </xf>
    <xf numFmtId="194" fontId="6" fillId="0" borderId="0" xfId="18" applyNumberFormat="1" applyFont="1" applyFill="1" applyAlignment="1" applyProtection="1">
      <alignment vertical="center"/>
    </xf>
    <xf numFmtId="0" fontId="0" fillId="0" borderId="0" xfId="0" applyFill="1" applyBorder="1"/>
    <xf numFmtId="4" fontId="0" fillId="0" borderId="0" xfId="0" applyNumberFormat="1" applyFill="1" applyBorder="1"/>
    <xf numFmtId="198" fontId="5" fillId="0" borderId="3" xfId="26" applyNumberFormat="1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167" fontId="5" fillId="0" borderId="6" xfId="10" applyNumberFormat="1" applyFont="1" applyFill="1" applyBorder="1" applyAlignment="1">
      <alignment horizontal="centerContinuous" vertical="center" wrapText="1"/>
    </xf>
    <xf numFmtId="169" fontId="5" fillId="0" borderId="3" xfId="0" applyNumberFormat="1" applyFont="1" applyFill="1" applyBorder="1" applyAlignment="1">
      <alignment vertical="center"/>
    </xf>
    <xf numFmtId="168" fontId="5" fillId="0" borderId="13" xfId="0" applyNumberFormat="1" applyFont="1" applyFill="1" applyBorder="1" applyAlignment="1">
      <alignment vertical="center"/>
    </xf>
    <xf numFmtId="0" fontId="5" fillId="0" borderId="4" xfId="16" applyFont="1" applyFill="1" applyBorder="1" applyAlignment="1">
      <alignment horizontal="center" vertical="center" wrapText="1"/>
    </xf>
    <xf numFmtId="0" fontId="5" fillId="0" borderId="14" xfId="16" applyFont="1" applyFill="1" applyBorder="1" applyAlignment="1">
      <alignment horizontal="center" vertical="center" wrapText="1"/>
    </xf>
    <xf numFmtId="168" fontId="5" fillId="0" borderId="16" xfId="16" applyNumberFormat="1" applyFont="1" applyFill="1" applyBorder="1" applyAlignment="1">
      <alignment vertical="center"/>
    </xf>
    <xf numFmtId="4" fontId="6" fillId="0" borderId="2" xfId="23" applyNumberFormat="1" applyFont="1" applyBorder="1"/>
    <xf numFmtId="0" fontId="5" fillId="0" borderId="0" xfId="0" applyFont="1" applyAlignment="1"/>
    <xf numFmtId="0" fontId="5" fillId="0" borderId="4" xfId="20" applyFont="1" applyFill="1" applyBorder="1" applyAlignment="1">
      <alignment horizontal="center" vertical="center" wrapText="1"/>
    </xf>
    <xf numFmtId="183" fontId="6" fillId="0" borderId="0" xfId="3" applyNumberFormat="1" applyFont="1" applyFill="1" applyBorder="1" applyAlignment="1">
      <alignment vertical="center"/>
    </xf>
    <xf numFmtId="183" fontId="18" fillId="0" borderId="4" xfId="23" applyNumberFormat="1" applyFont="1" applyFill="1" applyBorder="1" applyAlignment="1">
      <alignment vertical="center"/>
    </xf>
    <xf numFmtId="183" fontId="6" fillId="0" borderId="0" xfId="3" applyNumberFormat="1" applyFont="1" applyFill="1" applyBorder="1" applyAlignment="1">
      <alignment horizontal="right" vertical="center"/>
    </xf>
    <xf numFmtId="183" fontId="6" fillId="0" borderId="5" xfId="3" applyNumberFormat="1" applyFont="1" applyFill="1" applyBorder="1" applyAlignment="1">
      <alignment vertical="center"/>
    </xf>
    <xf numFmtId="0" fontId="6" fillId="0" borderId="0" xfId="22" applyFont="1" applyBorder="1" applyAlignment="1">
      <alignment vertical="center"/>
    </xf>
    <xf numFmtId="4" fontId="0" fillId="0" borderId="0" xfId="0" applyNumberFormat="1" applyFill="1" applyAlignment="1">
      <alignment vertical="center"/>
    </xf>
    <xf numFmtId="172" fontId="6" fillId="0" borderId="0" xfId="0" applyNumberFormat="1" applyFont="1" applyFill="1"/>
    <xf numFmtId="0" fontId="0" fillId="3" borderId="0" xfId="0" applyFill="1" applyBorder="1"/>
    <xf numFmtId="0" fontId="0" fillId="3" borderId="0" xfId="0" applyFill="1"/>
    <xf numFmtId="0" fontId="6" fillId="3" borderId="0" xfId="16" applyFont="1" applyFill="1" applyBorder="1" applyAlignment="1">
      <alignment horizontal="right"/>
    </xf>
    <xf numFmtId="197" fontId="0" fillId="0" borderId="0" xfId="0" applyNumberFormat="1" applyBorder="1" applyAlignment="1">
      <alignment vertical="center"/>
    </xf>
    <xf numFmtId="197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197" fontId="0" fillId="4" borderId="0" xfId="0" applyNumberFormat="1" applyFill="1" applyBorder="1" applyAlignment="1">
      <alignment vertical="center"/>
    </xf>
    <xf numFmtId="167" fontId="6" fillId="0" borderId="0" xfId="11" quotePrefix="1" applyNumberFormat="1" applyFont="1" applyBorder="1" applyAlignment="1">
      <alignment horizontal="right"/>
    </xf>
    <xf numFmtId="0" fontId="5" fillId="0" borderId="0" xfId="2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20" applyFont="1" applyFill="1" applyBorder="1" applyAlignment="1">
      <alignment horizontal="center" vertical="center" wrapText="1"/>
    </xf>
    <xf numFmtId="173" fontId="0" fillId="0" borderId="0" xfId="0" applyNumberFormat="1" applyAlignment="1">
      <alignment vertical="center"/>
    </xf>
    <xf numFmtId="197" fontId="6" fillId="0" borderId="0" xfId="16" applyNumberFormat="1" applyFont="1" applyAlignment="1">
      <alignment vertical="center"/>
    </xf>
    <xf numFmtId="197" fontId="7" fillId="0" borderId="0" xfId="18" applyNumberFormat="1" applyFont="1"/>
    <xf numFmtId="168" fontId="30" fillId="0" borderId="0" xfId="16" applyNumberFormat="1" applyFont="1" applyBorder="1" applyAlignment="1">
      <alignment vertical="center" wrapText="1"/>
    </xf>
    <xf numFmtId="0" fontId="12" fillId="0" borderId="0" xfId="0" applyFont="1" applyFill="1" applyBorder="1" applyAlignment="1">
      <alignment horizontal="center"/>
    </xf>
    <xf numFmtId="167" fontId="5" fillId="0" borderId="0" xfId="10" applyNumberFormat="1" applyFont="1" applyFill="1" applyBorder="1" applyAlignment="1">
      <alignment horizontal="center" vertical="center" wrapText="1"/>
    </xf>
    <xf numFmtId="167" fontId="5" fillId="0" borderId="0" xfId="10" applyNumberFormat="1" applyFont="1" applyFill="1" applyBorder="1" applyAlignment="1">
      <alignment horizontal="centerContinuous" vertical="center" wrapText="1"/>
    </xf>
    <xf numFmtId="172" fontId="6" fillId="0" borderId="0" xfId="0" applyNumberFormat="1" applyFont="1" applyFill="1" applyBorder="1"/>
    <xf numFmtId="178" fontId="0" fillId="0" borderId="0" xfId="0" applyNumberFormat="1" applyFill="1" applyAlignment="1">
      <alignment vertical="center"/>
    </xf>
    <xf numFmtId="173" fontId="0" fillId="0" borderId="0" xfId="0" applyNumberFormat="1" applyFill="1" applyAlignment="1">
      <alignment vertical="center"/>
    </xf>
    <xf numFmtId="168" fontId="5" fillId="0" borderId="7" xfId="0" applyNumberFormat="1" applyFont="1" applyFill="1" applyBorder="1" applyAlignment="1">
      <alignment vertical="center"/>
    </xf>
    <xf numFmtId="172" fontId="5" fillId="0" borderId="2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172" fontId="8" fillId="0" borderId="4" xfId="0" quotePrefix="1" applyNumberFormat="1" applyFont="1" applyFill="1" applyBorder="1" applyAlignment="1">
      <alignment horizontal="center" vertical="center" wrapText="1"/>
    </xf>
    <xf numFmtId="4" fontId="6" fillId="3" borderId="0" xfId="16" applyNumberFormat="1" applyFont="1" applyFill="1" applyBorder="1" applyAlignment="1">
      <alignment vertical="center"/>
    </xf>
    <xf numFmtId="0" fontId="6" fillId="3" borderId="0" xfId="16" applyFont="1" applyFill="1" applyBorder="1" applyAlignment="1">
      <alignment vertical="center"/>
    </xf>
    <xf numFmtId="0" fontId="5" fillId="0" borderId="4" xfId="23" quotePrefix="1" applyFont="1" applyBorder="1" applyAlignment="1">
      <alignment horizontal="left" vertical="center"/>
    </xf>
    <xf numFmtId="183" fontId="5" fillId="0" borderId="4" xfId="23" applyNumberFormat="1" applyFont="1" applyBorder="1" applyAlignment="1">
      <alignment vertical="center"/>
    </xf>
    <xf numFmtId="0" fontId="5" fillId="0" borderId="4" xfId="23" quotePrefix="1" applyFont="1" applyBorder="1" applyAlignment="1">
      <alignment horizontal="left" vertical="center" wrapText="1"/>
    </xf>
    <xf numFmtId="0" fontId="5" fillId="0" borderId="3" xfId="23" applyFont="1" applyBorder="1" applyAlignment="1">
      <alignment horizontal="left" vertical="center" wrapText="1"/>
    </xf>
    <xf numFmtId="183" fontId="5" fillId="0" borderId="3" xfId="23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10" fontId="30" fillId="0" borderId="0" xfId="28" applyNumberFormat="1" applyFont="1" applyBorder="1"/>
    <xf numFmtId="0" fontId="31" fillId="0" borderId="0" xfId="16" applyFont="1" applyAlignment="1">
      <alignment vertical="center"/>
    </xf>
    <xf numFmtId="0" fontId="31" fillId="0" borderId="0" xfId="20" applyFont="1" applyAlignment="1">
      <alignment vertical="center"/>
    </xf>
    <xf numFmtId="0" fontId="6" fillId="3" borderId="0" xfId="8" applyFont="1" applyFill="1" applyAlignment="1">
      <alignment vertical="center"/>
    </xf>
    <xf numFmtId="0" fontId="5" fillId="0" borderId="0" xfId="16" applyFont="1" applyAlignment="1">
      <alignment vertical="center" wrapText="1"/>
    </xf>
    <xf numFmtId="0" fontId="5" fillId="0" borderId="11" xfId="23" applyFont="1" applyBorder="1" applyAlignment="1">
      <alignment horizontal="center" wrapText="1"/>
    </xf>
    <xf numFmtId="0" fontId="6" fillId="0" borderId="6" xfId="23" applyFont="1" applyBorder="1" applyAlignment="1"/>
    <xf numFmtId="0" fontId="6" fillId="0" borderId="0" xfId="23" applyFont="1" applyBorder="1" applyAlignment="1"/>
    <xf numFmtId="0" fontId="18" fillId="0" borderId="6" xfId="23" applyFont="1" applyBorder="1" applyAlignment="1"/>
    <xf numFmtId="0" fontId="6" fillId="0" borderId="5" xfId="23" quotePrefix="1" applyFont="1" applyBorder="1" applyAlignment="1"/>
    <xf numFmtId="0" fontId="6" fillId="0" borderId="3" xfId="23" applyFont="1" applyBorder="1" applyAlignment="1"/>
    <xf numFmtId="0" fontId="6" fillId="0" borderId="2" xfId="23" applyFont="1" applyBorder="1" applyAlignment="1"/>
    <xf numFmtId="0" fontId="6" fillId="0" borderId="0" xfId="22" applyFont="1" applyBorder="1" applyAlignment="1">
      <alignment horizontal="left" wrapText="1"/>
    </xf>
    <xf numFmtId="0" fontId="5" fillId="0" borderId="0" xfId="23" quotePrefix="1" applyFont="1" applyBorder="1" applyAlignment="1">
      <alignment horizontal="left" vertical="center"/>
    </xf>
    <xf numFmtId="183" fontId="5" fillId="0" borderId="0" xfId="23" applyNumberFormat="1" applyFont="1" applyBorder="1" applyAlignment="1">
      <alignment vertical="center"/>
    </xf>
    <xf numFmtId="0" fontId="6" fillId="0" borderId="0" xfId="23" applyFont="1" applyBorder="1" applyAlignment="1">
      <alignment vertical="center"/>
    </xf>
    <xf numFmtId="0" fontId="5" fillId="0" borderId="0" xfId="18" quotePrefix="1" applyFont="1" applyFill="1" applyBorder="1" applyAlignment="1" applyProtection="1">
      <alignment horizontal="center" vertical="center" wrapText="1"/>
    </xf>
    <xf numFmtId="0" fontId="5" fillId="0" borderId="0" xfId="18" applyFont="1" applyFill="1" applyBorder="1" applyAlignment="1" applyProtection="1">
      <alignment horizontal="center" vertical="center" wrapText="1"/>
    </xf>
    <xf numFmtId="172" fontId="5" fillId="0" borderId="0" xfId="0" applyNumberFormat="1" applyFont="1" applyAlignment="1">
      <alignment vertical="center" wrapText="1"/>
    </xf>
    <xf numFmtId="0" fontId="5" fillId="0" borderId="0" xfId="22" applyFont="1" applyAlignment="1">
      <alignment vertical="center"/>
    </xf>
    <xf numFmtId="182" fontId="6" fillId="0" borderId="0" xfId="13" applyNumberFormat="1" applyFont="1" applyBorder="1" applyAlignment="1">
      <alignment vertical="center"/>
    </xf>
    <xf numFmtId="182" fontId="5" fillId="0" borderId="0" xfId="13" applyNumberFormat="1" applyFont="1" applyBorder="1" applyAlignment="1">
      <alignment vertical="center"/>
    </xf>
    <xf numFmtId="0" fontId="4" fillId="0" borderId="0" xfId="13" applyBorder="1" applyAlignment="1">
      <alignment vertical="center"/>
    </xf>
    <xf numFmtId="184" fontId="6" fillId="3" borderId="1" xfId="16" applyNumberFormat="1" applyFont="1" applyFill="1" applyBorder="1"/>
    <xf numFmtId="184" fontId="6" fillId="3" borderId="0" xfId="16" applyNumberFormat="1" applyFont="1" applyFill="1" applyAlignment="1">
      <alignment vertical="center"/>
    </xf>
    <xf numFmtId="0" fontId="5" fillId="3" borderId="0" xfId="22" applyFont="1" applyFill="1" applyAlignment="1">
      <alignment vertical="center"/>
    </xf>
    <xf numFmtId="172" fontId="5" fillId="3" borderId="0" xfId="0" applyNumberFormat="1" applyFont="1" applyFill="1" applyAlignment="1">
      <alignment vertical="center" wrapText="1"/>
    </xf>
    <xf numFmtId="172" fontId="5" fillId="3" borderId="0" xfId="0" applyNumberFormat="1" applyFont="1" applyFill="1" applyBorder="1" applyAlignment="1">
      <alignment horizontal="center" vertical="center" wrapText="1"/>
    </xf>
    <xf numFmtId="4" fontId="0" fillId="3" borderId="0" xfId="0" applyNumberFormat="1" applyFill="1"/>
    <xf numFmtId="168" fontId="6" fillId="0" borderId="0" xfId="16" applyNumberFormat="1" applyFont="1" applyFill="1" applyBorder="1" applyAlignment="1">
      <alignment vertical="center"/>
    </xf>
    <xf numFmtId="4" fontId="30" fillId="0" borderId="0" xfId="22" applyNumberFormat="1" applyFont="1" applyBorder="1"/>
    <xf numFmtId="176" fontId="6" fillId="0" borderId="0" xfId="22" applyNumberFormat="1" applyFont="1" applyFill="1" applyBorder="1" applyAlignment="1">
      <alignment vertical="center"/>
    </xf>
    <xf numFmtId="176" fontId="6" fillId="0" borderId="6" xfId="22" applyNumberFormat="1" applyFont="1" applyFill="1" applyBorder="1" applyAlignment="1">
      <alignment vertical="center"/>
    </xf>
    <xf numFmtId="176" fontId="6" fillId="0" borderId="5" xfId="22" applyNumberFormat="1" applyFont="1" applyFill="1" applyBorder="1" applyAlignment="1">
      <alignment vertical="center"/>
    </xf>
    <xf numFmtId="0" fontId="32" fillId="0" borderId="0" xfId="16" applyFont="1"/>
    <xf numFmtId="0" fontId="32" fillId="0" borderId="0" xfId="16" applyFont="1" applyAlignment="1">
      <alignment vertical="center"/>
    </xf>
    <xf numFmtId="0" fontId="5" fillId="0" borderId="4" xfId="18" quotePrefix="1" applyFont="1" applyFill="1" applyBorder="1" applyAlignment="1">
      <alignment horizontal="center" vertical="center" wrapText="1"/>
    </xf>
    <xf numFmtId="0" fontId="33" fillId="0" borderId="0" xfId="14" applyFont="1"/>
    <xf numFmtId="0" fontId="33" fillId="0" borderId="0" xfId="16" applyFont="1" applyFill="1" applyAlignment="1">
      <alignment vertical="center"/>
    </xf>
    <xf numFmtId="4" fontId="5" fillId="3" borderId="3" xfId="16" applyNumberFormat="1" applyFont="1" applyFill="1" applyBorder="1" applyAlignment="1">
      <alignment vertical="center"/>
    </xf>
    <xf numFmtId="0" fontId="6" fillId="0" borderId="2" xfId="16" applyFont="1" applyBorder="1" applyAlignment="1">
      <alignment vertical="center"/>
    </xf>
    <xf numFmtId="0" fontId="5" fillId="0" borderId="0" xfId="16" applyFont="1"/>
    <xf numFmtId="0" fontId="6" fillId="0" borderId="0" xfId="16" applyFont="1" applyBorder="1" applyAlignment="1">
      <alignment vertical="center"/>
    </xf>
    <xf numFmtId="184" fontId="6" fillId="0" borderId="6" xfId="16" applyNumberFormat="1" applyFont="1" applyBorder="1" applyAlignment="1">
      <alignment vertical="center"/>
    </xf>
    <xf numFmtId="176" fontId="5" fillId="0" borderId="3" xfId="22" applyNumberFormat="1" applyFont="1" applyFill="1" applyBorder="1" applyAlignment="1">
      <alignment vertical="center"/>
    </xf>
    <xf numFmtId="0" fontId="30" fillId="0" borderId="0" xfId="20" applyFont="1" applyAlignment="1">
      <alignment vertical="center" wrapText="1"/>
    </xf>
    <xf numFmtId="197" fontId="6" fillId="3" borderId="0" xfId="8" applyNumberFormat="1" applyFont="1" applyFill="1" applyAlignment="1">
      <alignment vertical="center"/>
    </xf>
    <xf numFmtId="0" fontId="18" fillId="0" borderId="4" xfId="23" quotePrefix="1" applyFont="1" applyFill="1" applyBorder="1" applyAlignment="1">
      <alignment horizontal="left" vertical="center" wrapText="1"/>
    </xf>
    <xf numFmtId="183" fontId="6" fillId="0" borderId="0" xfId="3" applyNumberFormat="1" applyFont="1" applyFill="1" applyBorder="1" applyAlignment="1">
      <alignment horizontal="left" vertical="center"/>
    </xf>
    <xf numFmtId="183" fontId="6" fillId="0" borderId="0" xfId="3" applyNumberFormat="1" applyFont="1" applyFill="1" applyBorder="1" applyAlignment="1">
      <alignment horizontal="left" vertical="center" wrapText="1"/>
    </xf>
    <xf numFmtId="184" fontId="5" fillId="0" borderId="3" xfId="16" applyNumberFormat="1" applyFont="1" applyBorder="1" applyAlignment="1">
      <alignment horizontal="right" vertical="center"/>
    </xf>
    <xf numFmtId="169" fontId="6" fillId="0" borderId="0" xfId="0" applyNumberFormat="1" applyFont="1" applyFill="1" applyBorder="1" applyAlignment="1">
      <alignment horizontal="right" vertical="center"/>
    </xf>
    <xf numFmtId="182" fontId="6" fillId="0" borderId="0" xfId="14" applyNumberFormat="1" applyFont="1" applyFill="1" applyAlignment="1" applyProtection="1">
      <alignment vertical="center"/>
    </xf>
    <xf numFmtId="194" fontId="5" fillId="0" borderId="4" xfId="18" applyNumberFormat="1" applyFont="1" applyBorder="1" applyAlignment="1" applyProtection="1">
      <alignment horizontal="right" vertical="center"/>
    </xf>
    <xf numFmtId="195" fontId="5" fillId="0" borderId="3" xfId="2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168" fontId="6" fillId="0" borderId="0" xfId="0" applyNumberFormat="1" applyFont="1" applyFill="1" applyBorder="1"/>
    <xf numFmtId="171" fontId="6" fillId="0" borderId="0" xfId="0" applyNumberFormat="1" applyFont="1" applyFill="1" applyBorder="1" applyAlignment="1"/>
    <xf numFmtId="0" fontId="6" fillId="0" borderId="6" xfId="0" applyFont="1" applyFill="1" applyBorder="1"/>
    <xf numFmtId="171" fontId="6" fillId="0" borderId="6" xfId="0" applyNumberFormat="1" applyFont="1" applyFill="1" applyBorder="1" applyAlignment="1"/>
    <xf numFmtId="0" fontId="5" fillId="0" borderId="6" xfId="16" applyFont="1" applyBorder="1" applyAlignment="1">
      <alignment horizontal="center" vertical="center" wrapText="1"/>
    </xf>
    <xf numFmtId="0" fontId="6" fillId="0" borderId="2" xfId="16" applyFont="1" applyBorder="1" applyAlignment="1">
      <alignment horizontal="left" vertical="center"/>
    </xf>
    <xf numFmtId="0" fontId="2" fillId="0" borderId="0" xfId="30"/>
    <xf numFmtId="184" fontId="2" fillId="3" borderId="1" xfId="30" applyNumberFormat="1" applyFill="1" applyBorder="1"/>
    <xf numFmtId="0" fontId="2" fillId="3" borderId="0" xfId="30" applyFill="1"/>
    <xf numFmtId="197" fontId="2" fillId="3" borderId="0" xfId="30" applyNumberFormat="1" applyFill="1"/>
    <xf numFmtId="0" fontId="5" fillId="0" borderId="0" xfId="31" applyFont="1" applyAlignment="1">
      <alignment horizontal="right" vertical="center"/>
    </xf>
    <xf numFmtId="0" fontId="2" fillId="0" borderId="0" xfId="32"/>
    <xf numFmtId="0" fontId="5" fillId="3" borderId="7" xfId="33" applyFont="1" applyFill="1" applyBorder="1" applyAlignment="1">
      <alignment vertical="center"/>
    </xf>
    <xf numFmtId="0" fontId="5" fillId="3" borderId="7" xfId="33" applyFont="1" applyFill="1" applyBorder="1" applyAlignment="1"/>
    <xf numFmtId="0" fontId="5" fillId="3" borderId="0" xfId="33" applyFont="1" applyFill="1" applyBorder="1" applyAlignment="1">
      <alignment horizontal="center" vertical="center"/>
    </xf>
    <xf numFmtId="0" fontId="5" fillId="3" borderId="0" xfId="34" applyFont="1" applyFill="1" applyBorder="1" applyAlignment="1">
      <alignment horizontal="center" vertical="center" wrapText="1"/>
    </xf>
    <xf numFmtId="0" fontId="5" fillId="3" borderId="5" xfId="33" applyFont="1" applyFill="1" applyBorder="1" applyAlignment="1">
      <alignment horizontal="center" vertical="center"/>
    </xf>
    <xf numFmtId="0" fontId="30" fillId="3" borderId="0" xfId="33" applyFont="1" applyFill="1" applyBorder="1" applyAlignment="1">
      <alignment horizontal="center" vertical="center"/>
    </xf>
    <xf numFmtId="0" fontId="30" fillId="3" borderId="5" xfId="33" applyFont="1" applyFill="1" applyBorder="1" applyAlignment="1">
      <alignment vertical="center"/>
    </xf>
    <xf numFmtId="0" fontId="5" fillId="3" borderId="0" xfId="33" applyFont="1" applyFill="1" applyBorder="1" applyAlignment="1">
      <alignment horizontal="center" vertical="center" wrapText="1"/>
    </xf>
    <xf numFmtId="0" fontId="13" fillId="3" borderId="5" xfId="33" applyFont="1" applyFill="1" applyBorder="1" applyAlignment="1">
      <alignment horizontal="center" vertical="center" wrapText="1"/>
    </xf>
    <xf numFmtId="0" fontId="5" fillId="3" borderId="0" xfId="35" applyFont="1" applyFill="1" applyBorder="1" applyAlignment="1">
      <alignment horizontal="center" vertical="center" wrapText="1"/>
    </xf>
    <xf numFmtId="0" fontId="5" fillId="3" borderId="4" xfId="33" applyFont="1" applyFill="1" applyBorder="1" applyAlignment="1">
      <alignment horizontal="center" vertical="center" wrapText="1"/>
    </xf>
    <xf numFmtId="0" fontId="5" fillId="3" borderId="6" xfId="33" applyFont="1" applyFill="1" applyBorder="1" applyAlignment="1">
      <alignment horizontal="center" vertical="center" wrapText="1"/>
    </xf>
    <xf numFmtId="0" fontId="5" fillId="3" borderId="4" xfId="33" applyFont="1" applyFill="1" applyBorder="1" applyAlignment="1">
      <alignment horizontal="center" vertical="center"/>
    </xf>
    <xf numFmtId="0" fontId="5" fillId="3" borderId="4" xfId="33" applyFont="1" applyFill="1" applyBorder="1" applyAlignment="1">
      <alignment horizontal="right" vertical="center" wrapText="1"/>
    </xf>
    <xf numFmtId="0" fontId="5" fillId="0" borderId="4" xfId="33" applyFont="1" applyBorder="1" applyAlignment="1">
      <alignment horizontal="center" vertical="center" wrapText="1"/>
    </xf>
    <xf numFmtId="0" fontId="13" fillId="3" borderId="6" xfId="33" applyFont="1" applyFill="1" applyBorder="1" applyAlignment="1">
      <alignment vertical="center" wrapText="1"/>
    </xf>
    <xf numFmtId="184" fontId="6" fillId="3" borderId="0" xfId="33" applyNumberFormat="1" applyFont="1" applyFill="1" applyBorder="1" applyAlignment="1">
      <alignment vertical="center"/>
    </xf>
    <xf numFmtId="184" fontId="24" fillId="3" borderId="0" xfId="33" applyNumberFormat="1" applyFont="1" applyFill="1" applyBorder="1" applyAlignment="1">
      <alignment vertical="center"/>
    </xf>
    <xf numFmtId="184" fontId="5" fillId="3" borderId="3" xfId="33" applyNumberFormat="1" applyFont="1" applyFill="1" applyBorder="1" applyAlignment="1">
      <alignment vertical="center"/>
    </xf>
    <xf numFmtId="184" fontId="6" fillId="3" borderId="3" xfId="33" applyNumberFormat="1" applyFont="1" applyFill="1" applyBorder="1" applyAlignment="1">
      <alignment vertical="center"/>
    </xf>
    <xf numFmtId="184" fontId="5" fillId="3" borderId="0" xfId="33" applyNumberFormat="1" applyFont="1" applyFill="1" applyBorder="1" applyAlignment="1">
      <alignment vertical="center"/>
    </xf>
    <xf numFmtId="0" fontId="5" fillId="3" borderId="0" xfId="33" applyFont="1" applyFill="1" applyBorder="1" applyAlignment="1">
      <alignment horizontal="left" vertical="center"/>
    </xf>
    <xf numFmtId="0" fontId="2" fillId="3" borderId="0" xfId="32" applyFill="1"/>
    <xf numFmtId="0" fontId="6" fillId="3" borderId="0" xfId="33" applyFont="1" applyFill="1" applyAlignment="1">
      <alignment vertical="center"/>
    </xf>
    <xf numFmtId="4" fontId="6" fillId="3" borderId="0" xfId="33" applyNumberFormat="1" applyFont="1" applyFill="1" applyAlignment="1">
      <alignment vertical="center"/>
    </xf>
    <xf numFmtId="4" fontId="6" fillId="3" borderId="0" xfId="33" applyNumberFormat="1" applyFont="1" applyFill="1" applyBorder="1" applyAlignment="1">
      <alignment vertical="center"/>
    </xf>
    <xf numFmtId="0" fontId="26" fillId="3" borderId="0" xfId="33" applyFont="1" applyFill="1" applyAlignment="1">
      <alignment vertical="center"/>
    </xf>
    <xf numFmtId="0" fontId="6" fillId="3" borderId="0" xfId="33" applyFont="1" applyFill="1" applyBorder="1" applyAlignment="1">
      <alignment vertical="center"/>
    </xf>
    <xf numFmtId="184" fontId="31" fillId="3" borderId="0" xfId="33" applyNumberFormat="1" applyFont="1" applyFill="1" applyBorder="1" applyAlignment="1">
      <alignment vertical="center"/>
    </xf>
    <xf numFmtId="0" fontId="6" fillId="0" borderId="0" xfId="33" applyFont="1" applyAlignment="1">
      <alignment vertical="center"/>
    </xf>
    <xf numFmtId="0" fontId="6" fillId="3" borderId="0" xfId="35" applyFont="1" applyFill="1" applyAlignment="1">
      <alignment vertical="center"/>
    </xf>
    <xf numFmtId="0" fontId="6" fillId="3" borderId="0" xfId="32" applyFont="1" applyFill="1" applyAlignment="1">
      <alignment vertical="center"/>
    </xf>
    <xf numFmtId="0" fontId="2" fillId="0" borderId="0" xfId="32" applyBorder="1"/>
    <xf numFmtId="0" fontId="6" fillId="3" borderId="0" xfId="33" applyFont="1" applyFill="1" applyAlignment="1">
      <alignment vertical="center" wrapText="1"/>
    </xf>
    <xf numFmtId="0" fontId="2" fillId="3" borderId="0" xfId="32" applyFill="1" applyBorder="1"/>
    <xf numFmtId="197" fontId="2" fillId="3" borderId="0" xfId="32" applyNumberFormat="1" applyFill="1"/>
    <xf numFmtId="184" fontId="2" fillId="3" borderId="0" xfId="32" applyNumberFormat="1" applyFill="1"/>
    <xf numFmtId="4" fontId="6" fillId="3" borderId="0" xfId="33" applyNumberFormat="1" applyFont="1" applyFill="1" applyAlignment="1">
      <alignment horizontal="left" vertical="center" wrapText="1"/>
    </xf>
    <xf numFmtId="0" fontId="2" fillId="3" borderId="0" xfId="35" applyFill="1"/>
    <xf numFmtId="0" fontId="6" fillId="3" borderId="0" xfId="35" applyFont="1" applyFill="1"/>
    <xf numFmtId="0" fontId="2" fillId="3" borderId="2" xfId="32" applyFill="1" applyBorder="1" applyAlignment="1"/>
    <xf numFmtId="0" fontId="2" fillId="3" borderId="7" xfId="32" applyFill="1" applyBorder="1" applyAlignment="1"/>
    <xf numFmtId="0" fontId="6" fillId="3" borderId="0" xfId="35" applyFont="1" applyFill="1" applyAlignment="1"/>
    <xf numFmtId="0" fontId="5" fillId="0" borderId="5" xfId="35" applyFont="1" applyFill="1" applyBorder="1" applyAlignment="1">
      <alignment horizontal="center" vertical="center" wrapText="1"/>
    </xf>
    <xf numFmtId="3" fontId="6" fillId="3" borderId="0" xfId="35" applyNumberFormat="1" applyFont="1" applyFill="1"/>
    <xf numFmtId="0" fontId="2" fillId="3" borderId="5" xfId="32" applyFill="1" applyBorder="1" applyAlignment="1">
      <alignment horizontal="center" vertical="center" wrapText="1"/>
    </xf>
    <xf numFmtId="0" fontId="5" fillId="3" borderId="4" xfId="35" applyFont="1" applyFill="1" applyBorder="1" applyAlignment="1">
      <alignment horizontal="center" vertical="center"/>
    </xf>
    <xf numFmtId="0" fontId="24" fillId="3" borderId="0" xfId="35" applyFont="1" applyFill="1" applyAlignment="1">
      <alignment vertical="center"/>
    </xf>
    <xf numFmtId="184" fontId="5" fillId="3" borderId="3" xfId="35" applyNumberFormat="1" applyFont="1" applyFill="1" applyBorder="1" applyAlignment="1">
      <alignment vertical="center"/>
    </xf>
    <xf numFmtId="0" fontId="26" fillId="3" borderId="0" xfId="35" applyFont="1" applyFill="1" applyAlignment="1">
      <alignment vertical="center"/>
    </xf>
    <xf numFmtId="4" fontId="26" fillId="3" borderId="0" xfId="35" applyNumberFormat="1" applyFont="1" applyFill="1" applyAlignment="1">
      <alignment vertical="center"/>
    </xf>
    <xf numFmtId="0" fontId="2" fillId="0" borderId="1" xfId="34" applyBorder="1"/>
    <xf numFmtId="0" fontId="6" fillId="0" borderId="1" xfId="34" applyFont="1" applyBorder="1" applyAlignment="1">
      <alignment horizontal="right"/>
    </xf>
    <xf numFmtId="0" fontId="6" fillId="0" borderId="1" xfId="34" applyFont="1" applyBorder="1" applyAlignment="1">
      <alignment horizontal="center"/>
    </xf>
    <xf numFmtId="0" fontId="6" fillId="0" borderId="0" xfId="34" applyFont="1" applyBorder="1" applyAlignment="1">
      <alignment horizontal="center"/>
    </xf>
    <xf numFmtId="0" fontId="6" fillId="0" borderId="1" xfId="34" applyFont="1" applyBorder="1"/>
    <xf numFmtId="0" fontId="5" fillId="0" borderId="1" xfId="34" applyFont="1" applyBorder="1" applyAlignment="1">
      <alignment horizontal="center" vertical="center"/>
    </xf>
    <xf numFmtId="0" fontId="5" fillId="0" borderId="7" xfId="33" applyFont="1" applyBorder="1" applyAlignment="1">
      <alignment vertical="center"/>
    </xf>
    <xf numFmtId="0" fontId="5" fillId="0" borderId="4" xfId="34" applyFont="1" applyBorder="1" applyAlignment="1">
      <alignment horizontal="center" vertical="center" wrapText="1"/>
    </xf>
    <xf numFmtId="0" fontId="2" fillId="0" borderId="5" xfId="33" applyBorder="1" applyAlignment="1">
      <alignment horizontal="center" vertical="center" wrapText="1"/>
    </xf>
    <xf numFmtId="0" fontId="6" fillId="0" borderId="4" xfId="34" applyFont="1" applyBorder="1"/>
    <xf numFmtId="0" fontId="5" fillId="0" borderId="0" xfId="34" applyFont="1" applyBorder="1" applyAlignment="1">
      <alignment horizontal="center" vertical="center" wrapText="1"/>
    </xf>
    <xf numFmtId="0" fontId="5" fillId="0" borderId="6" xfId="34" applyFont="1" applyBorder="1" applyAlignment="1">
      <alignment horizontal="center" vertical="center"/>
    </xf>
    <xf numFmtId="4" fontId="5" fillId="0" borderId="6" xfId="34" applyNumberFormat="1" applyFont="1" applyBorder="1" applyAlignment="1">
      <alignment horizontal="center" vertical="center" wrapText="1"/>
    </xf>
    <xf numFmtId="0" fontId="5" fillId="0" borderId="4" xfId="34" applyFont="1" applyBorder="1" applyAlignment="1">
      <alignment horizontal="center" vertical="center"/>
    </xf>
    <xf numFmtId="0" fontId="5" fillId="0" borderId="0" xfId="34" applyFont="1" applyFill="1" applyBorder="1" applyAlignment="1">
      <alignment horizontal="center" vertical="center" wrapText="1"/>
    </xf>
    <xf numFmtId="184" fontId="6" fillId="0" borderId="0" xfId="34" applyNumberFormat="1" applyFont="1" applyAlignment="1">
      <alignment vertical="center"/>
    </xf>
    <xf numFmtId="184" fontId="6" fillId="0" borderId="0" xfId="34" applyNumberFormat="1" applyFont="1" applyBorder="1" applyAlignment="1">
      <alignment vertical="center"/>
    </xf>
    <xf numFmtId="184" fontId="5" fillId="0" borderId="3" xfId="34" applyNumberFormat="1" applyFont="1" applyBorder="1" applyAlignment="1">
      <alignment vertical="center"/>
    </xf>
    <xf numFmtId="164" fontId="5" fillId="0" borderId="3" xfId="37" applyFont="1" applyBorder="1" applyAlignment="1">
      <alignment horizontal="left" vertical="center"/>
    </xf>
    <xf numFmtId="0" fontId="6" fillId="0" borderId="0" xfId="34" applyFont="1" applyAlignment="1">
      <alignment vertical="center"/>
    </xf>
    <xf numFmtId="0" fontId="5" fillId="0" borderId="0" xfId="34" applyFont="1" applyBorder="1" applyAlignment="1">
      <alignment horizontal="left" vertical="center"/>
    </xf>
    <xf numFmtId="0" fontId="2" fillId="0" borderId="0" xfId="32" applyFont="1"/>
    <xf numFmtId="0" fontId="6" fillId="0" borderId="0" xfId="34" applyFont="1" applyAlignment="1">
      <alignment horizontal="left" vertical="center"/>
    </xf>
    <xf numFmtId="0" fontId="31" fillId="0" borderId="0" xfId="34" applyFont="1" applyAlignment="1">
      <alignment vertical="center"/>
    </xf>
    <xf numFmtId="0" fontId="31" fillId="0" borderId="0" xfId="33" applyFont="1" applyAlignment="1">
      <alignment vertical="center"/>
    </xf>
    <xf numFmtId="0" fontId="6" fillId="0" borderId="0" xfId="18" applyFont="1"/>
    <xf numFmtId="0" fontId="6" fillId="0" borderId="0" xfId="34" applyFont="1" applyBorder="1" applyAlignment="1">
      <alignment vertical="center"/>
    </xf>
    <xf numFmtId="0" fontId="6" fillId="0" borderId="0" xfId="33" applyFont="1" applyBorder="1" applyAlignment="1">
      <alignment vertical="center"/>
    </xf>
    <xf numFmtId="0" fontId="31" fillId="0" borderId="0" xfId="34" applyFont="1" applyBorder="1" applyAlignment="1">
      <alignment vertical="center"/>
    </xf>
    <xf numFmtId="0" fontId="31" fillId="0" borderId="0" xfId="33" applyFont="1" applyBorder="1" applyAlignment="1">
      <alignment vertical="center"/>
    </xf>
    <xf numFmtId="184" fontId="6" fillId="0" borderId="0" xfId="30" applyNumberFormat="1" applyFont="1"/>
    <xf numFmtId="176" fontId="6" fillId="0" borderId="4" xfId="22" applyNumberFormat="1" applyFont="1" applyFill="1" applyBorder="1" applyAlignment="1">
      <alignment vertical="center"/>
    </xf>
    <xf numFmtId="0" fontId="5" fillId="0" borderId="0" xfId="2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2" fontId="5" fillId="0" borderId="0" xfId="0" applyNumberFormat="1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3" borderId="0" xfId="21" applyFont="1" applyFill="1" applyBorder="1" applyAlignment="1" applyProtection="1">
      <alignment vertical="center" wrapText="1"/>
    </xf>
    <xf numFmtId="172" fontId="5" fillId="0" borderId="0" xfId="0" applyNumberFormat="1" applyFont="1" applyAlignment="1">
      <alignment horizontal="center" vertical="center" wrapText="1"/>
    </xf>
    <xf numFmtId="0" fontId="5" fillId="0" borderId="12" xfId="16" applyFont="1" applyFill="1" applyBorder="1" applyAlignment="1">
      <alignment horizontal="center" vertical="center" wrapText="1"/>
    </xf>
    <xf numFmtId="0" fontId="5" fillId="0" borderId="0" xfId="16" applyFont="1" applyAlignment="1">
      <alignment horizontal="center" vertical="center"/>
    </xf>
    <xf numFmtId="0" fontId="5" fillId="0" borderId="0" xfId="16" applyFont="1" applyAlignment="1">
      <alignment horizontal="center" vertical="center" wrapText="1"/>
    </xf>
    <xf numFmtId="0" fontId="6" fillId="3" borderId="0" xfId="33" applyFont="1" applyFill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195" fontId="6" fillId="3" borderId="0" xfId="15" applyNumberFormat="1" applyFont="1" applyFill="1" applyBorder="1" applyAlignment="1">
      <alignment horizontal="right" vertical="center"/>
    </xf>
    <xf numFmtId="195" fontId="6" fillId="3" borderId="0" xfId="20" applyNumberFormat="1" applyFont="1" applyFill="1" applyBorder="1" applyAlignment="1">
      <alignment horizontal="right" vertical="center"/>
    </xf>
    <xf numFmtId="195" fontId="6" fillId="0" borderId="0" xfId="20" applyNumberFormat="1" applyFont="1" applyBorder="1" applyAlignment="1">
      <alignment horizontal="right" vertical="center"/>
    </xf>
    <xf numFmtId="4" fontId="6" fillId="0" borderId="0" xfId="20" applyNumberFormat="1" applyFont="1" applyFill="1" applyBorder="1" applyAlignment="1">
      <alignment vertical="center"/>
    </xf>
    <xf numFmtId="195" fontId="5" fillId="3" borderId="0" xfId="20" applyNumberFormat="1" applyFont="1" applyFill="1" applyBorder="1" applyAlignment="1">
      <alignment horizontal="right" vertical="center"/>
    </xf>
    <xf numFmtId="0" fontId="6" fillId="0" borderId="0" xfId="20" applyFont="1" applyAlignment="1">
      <alignment vertical="center"/>
    </xf>
    <xf numFmtId="4" fontId="6" fillId="0" borderId="0" xfId="20" applyNumberFormat="1" applyFont="1" applyBorder="1" applyAlignment="1">
      <alignment vertical="center"/>
    </xf>
    <xf numFmtId="4" fontId="6" fillId="0" borderId="0" xfId="20" applyNumberFormat="1" applyFont="1" applyAlignment="1">
      <alignment vertical="center"/>
    </xf>
    <xf numFmtId="0" fontId="6" fillId="0" borderId="0" xfId="20" applyFont="1"/>
    <xf numFmtId="4" fontId="6" fillId="0" borderId="0" xfId="20" applyNumberFormat="1" applyFont="1" applyBorder="1"/>
    <xf numFmtId="0" fontId="6" fillId="0" borderId="0" xfId="20" applyFont="1" applyAlignment="1">
      <alignment vertical="center" wrapText="1"/>
    </xf>
    <xf numFmtId="0" fontId="6" fillId="0" borderId="1" xfId="15" applyFont="1" applyBorder="1"/>
    <xf numFmtId="0" fontId="2" fillId="0" borderId="0" xfId="0" applyFont="1" applyBorder="1"/>
    <xf numFmtId="4" fontId="6" fillId="0" borderId="0" xfId="0" applyNumberFormat="1" applyFont="1" applyBorder="1" applyAlignment="1">
      <alignment vertical="center"/>
    </xf>
    <xf numFmtId="4" fontId="6" fillId="0" borderId="5" xfId="15" applyNumberFormat="1" applyFont="1" applyBorder="1" applyAlignment="1">
      <alignment vertical="center"/>
    </xf>
    <xf numFmtId="4" fontId="6" fillId="0" borderId="0" xfId="15" applyNumberFormat="1" applyFont="1" applyBorder="1" applyAlignment="1">
      <alignment vertical="center"/>
    </xf>
    <xf numFmtId="4" fontId="5" fillId="0" borderId="3" xfId="15" applyNumberFormat="1" applyFont="1" applyBorder="1" applyAlignment="1">
      <alignment horizontal="right" vertical="center"/>
    </xf>
    <xf numFmtId="0" fontId="6" fillId="0" borderId="0" xfId="15" applyFont="1" applyAlignment="1">
      <alignment vertical="center"/>
    </xf>
    <xf numFmtId="4" fontId="6" fillId="0" borderId="0" xfId="15" applyNumberFormat="1" applyFont="1" applyAlignment="1">
      <alignment vertical="center"/>
    </xf>
    <xf numFmtId="167" fontId="6" fillId="0" borderId="1" xfId="10" applyNumberFormat="1" applyFont="1" applyBorder="1"/>
    <xf numFmtId="169" fontId="6" fillId="0" borderId="0" xfId="0" applyNumberFormat="1" applyFont="1" applyBorder="1" applyAlignment="1">
      <alignment horizontal="right" vertical="center"/>
    </xf>
    <xf numFmtId="169" fontId="6" fillId="0" borderId="0" xfId="0" applyNumberFormat="1" applyFont="1" applyAlignment="1">
      <alignment vertical="center"/>
    </xf>
    <xf numFmtId="0" fontId="6" fillId="0" borderId="0" xfId="12" applyFont="1" applyFill="1" applyAlignment="1">
      <alignment vertical="center"/>
    </xf>
    <xf numFmtId="0" fontId="6" fillId="0" borderId="0" xfId="12" applyFont="1" applyAlignment="1">
      <alignment vertical="center"/>
    </xf>
    <xf numFmtId="0" fontId="5" fillId="0" borderId="0" xfId="20" applyFont="1" applyFill="1" applyAlignment="1">
      <alignment vertical="center"/>
    </xf>
    <xf numFmtId="4" fontId="6" fillId="0" borderId="0" xfId="0" applyNumberFormat="1" applyFont="1" applyFill="1"/>
    <xf numFmtId="165" fontId="2" fillId="0" borderId="0" xfId="2" applyFill="1" applyAlignment="1">
      <alignment vertical="center"/>
    </xf>
    <xf numFmtId="2" fontId="0" fillId="0" borderId="0" xfId="0" applyNumberFormat="1" applyFill="1" applyAlignment="1">
      <alignment vertical="center"/>
    </xf>
    <xf numFmtId="169" fontId="0" fillId="0" borderId="0" xfId="0" applyNumberFormat="1" applyFill="1" applyAlignment="1">
      <alignment vertical="center"/>
    </xf>
    <xf numFmtId="167" fontId="6" fillId="0" borderId="0" xfId="10" applyNumberFormat="1" applyFont="1" applyFill="1" applyBorder="1" applyAlignment="1">
      <alignment vertical="center"/>
    </xf>
    <xf numFmtId="169" fontId="6" fillId="0" borderId="0" xfId="27" applyNumberFormat="1" applyFont="1" applyFill="1" applyBorder="1" applyAlignment="1">
      <alignment horizontal="right" vertical="center"/>
    </xf>
    <xf numFmtId="167" fontId="6" fillId="0" borderId="0" xfId="10" applyNumberFormat="1" applyFont="1" applyFill="1" applyAlignment="1">
      <alignment vertical="center"/>
    </xf>
    <xf numFmtId="167" fontId="5" fillId="0" borderId="0" xfId="10" applyNumberFormat="1" applyFont="1" applyFill="1" applyBorder="1" applyAlignment="1">
      <alignment horizontal="center" vertical="center"/>
    </xf>
    <xf numFmtId="169" fontId="6" fillId="0" borderId="0" xfId="11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177" fontId="6" fillId="0" borderId="0" xfId="26" applyNumberFormat="1" applyFont="1" applyFill="1" applyAlignment="1">
      <alignment vertical="center"/>
    </xf>
    <xf numFmtId="0" fontId="2" fillId="0" borderId="0" xfId="0" applyFont="1"/>
    <xf numFmtId="198" fontId="5" fillId="0" borderId="0" xfId="26" applyNumberFormat="1" applyFont="1" applyFill="1" applyBorder="1" applyAlignment="1">
      <alignment vertical="center"/>
    </xf>
    <xf numFmtId="169" fontId="5" fillId="0" borderId="0" xfId="0" applyNumberFormat="1" applyFont="1" applyFill="1" applyBorder="1" applyAlignment="1">
      <alignment vertical="center"/>
    </xf>
    <xf numFmtId="181" fontId="6" fillId="0" borderId="0" xfId="26" applyNumberFormat="1" applyFont="1" applyFill="1" applyBorder="1" applyAlignment="1">
      <alignment vertical="center"/>
    </xf>
    <xf numFmtId="168" fontId="6" fillId="0" borderId="0" xfId="0" applyNumberFormat="1" applyFont="1"/>
    <xf numFmtId="171" fontId="6" fillId="0" borderId="0" xfId="0" applyNumberFormat="1" applyFont="1" applyFill="1"/>
    <xf numFmtId="168" fontId="6" fillId="0" borderId="0" xfId="0" applyNumberFormat="1" applyFont="1" applyBorder="1"/>
    <xf numFmtId="171" fontId="6" fillId="0" borderId="0" xfId="0" applyNumberFormat="1" applyFont="1"/>
    <xf numFmtId="171" fontId="6" fillId="0" borderId="0" xfId="0" applyNumberFormat="1" applyFont="1" applyFill="1" applyBorder="1"/>
    <xf numFmtId="166" fontId="5" fillId="0" borderId="3" xfId="0" applyNumberFormat="1" applyFont="1" applyFill="1" applyBorder="1" applyAlignment="1">
      <alignment vertical="center"/>
    </xf>
    <xf numFmtId="4" fontId="6" fillId="0" borderId="0" xfId="0" applyNumberFormat="1" applyFont="1"/>
    <xf numFmtId="4" fontId="6" fillId="0" borderId="0" xfId="0" applyNumberFormat="1" applyFont="1" applyFill="1" applyBorder="1"/>
    <xf numFmtId="175" fontId="6" fillId="0" borderId="0" xfId="0" applyNumberFormat="1" applyFont="1" applyAlignment="1">
      <alignment vertical="center"/>
    </xf>
    <xf numFmtId="10" fontId="6" fillId="0" borderId="0" xfId="0" applyNumberFormat="1" applyFont="1"/>
    <xf numFmtId="172" fontId="6" fillId="0" borderId="0" xfId="0" applyNumberFormat="1" applyFont="1" applyBorder="1"/>
    <xf numFmtId="168" fontId="6" fillId="0" borderId="8" xfId="16" applyNumberFormat="1" applyFont="1" applyFill="1" applyBorder="1" applyAlignment="1">
      <alignment vertical="center"/>
    </xf>
    <xf numFmtId="168" fontId="6" fillId="0" borderId="15" xfId="16" applyNumberFormat="1" applyFont="1" applyFill="1" applyBorder="1" applyAlignment="1">
      <alignment vertical="center"/>
    </xf>
    <xf numFmtId="192" fontId="6" fillId="0" borderId="0" xfId="16" applyNumberFormat="1" applyFont="1" applyAlignment="1">
      <alignment vertical="center"/>
    </xf>
    <xf numFmtId="168" fontId="6" fillId="0" borderId="0" xfId="16" applyNumberFormat="1" applyFont="1" applyBorder="1" applyAlignment="1">
      <alignment vertical="center"/>
    </xf>
    <xf numFmtId="168" fontId="6" fillId="0" borderId="0" xfId="16" applyNumberFormat="1" applyFont="1" applyFill="1" applyAlignment="1">
      <alignment vertical="center"/>
    </xf>
    <xf numFmtId="172" fontId="6" fillId="0" borderId="0" xfId="16" applyNumberFormat="1" applyFont="1" applyAlignment="1">
      <alignment vertical="center"/>
    </xf>
    <xf numFmtId="180" fontId="6" fillId="0" borderId="0" xfId="16" applyNumberFormat="1" applyFont="1" applyFill="1" applyAlignment="1">
      <alignment vertical="center"/>
    </xf>
    <xf numFmtId="180" fontId="6" fillId="0" borderId="0" xfId="16" applyNumberFormat="1" applyFont="1" applyAlignment="1">
      <alignment vertical="center"/>
    </xf>
    <xf numFmtId="186" fontId="6" fillId="0" borderId="0" xfId="16" applyNumberFormat="1" applyFont="1" applyAlignment="1">
      <alignment vertical="center"/>
    </xf>
    <xf numFmtId="186" fontId="6" fillId="0" borderId="0" xfId="16" applyNumberFormat="1" applyFont="1" applyBorder="1" applyAlignment="1">
      <alignment vertical="center"/>
    </xf>
    <xf numFmtId="180" fontId="5" fillId="0" borderId="3" xfId="16" applyNumberFormat="1" applyFont="1" applyFill="1" applyBorder="1" applyAlignment="1">
      <alignment horizontal="center" vertical="center"/>
    </xf>
    <xf numFmtId="180" fontId="5" fillId="0" borderId="0" xfId="16" applyNumberFormat="1" applyFont="1" applyFill="1" applyBorder="1" applyAlignment="1">
      <alignment vertical="center"/>
    </xf>
    <xf numFmtId="3" fontId="6" fillId="0" borderId="0" xfId="16" applyNumberFormat="1" applyFont="1" applyBorder="1" applyAlignment="1">
      <alignment vertical="center"/>
    </xf>
    <xf numFmtId="0" fontId="6" fillId="0" borderId="0" xfId="16" applyFont="1" applyBorder="1"/>
    <xf numFmtId="174" fontId="6" fillId="0" borderId="0" xfId="16" applyNumberFormat="1" applyFont="1" applyFill="1" applyAlignment="1">
      <alignment vertical="center"/>
    </xf>
    <xf numFmtId="3" fontId="6" fillId="0" borderId="0" xfId="16" applyNumberFormat="1" applyFont="1" applyAlignment="1">
      <alignment vertical="center"/>
    </xf>
    <xf numFmtId="0" fontId="6" fillId="0" borderId="0" xfId="14" applyFont="1" applyAlignment="1">
      <alignment vertical="center"/>
    </xf>
    <xf numFmtId="0" fontId="6" fillId="0" borderId="1" xfId="14" applyFont="1" applyBorder="1"/>
    <xf numFmtId="0" fontId="6" fillId="0" borderId="0" xfId="14" applyFont="1"/>
    <xf numFmtId="4" fontId="6" fillId="0" borderId="0" xfId="14" applyNumberFormat="1" applyFont="1"/>
    <xf numFmtId="193" fontId="6" fillId="0" borderId="0" xfId="16" applyNumberFormat="1" applyFont="1" applyFill="1" applyAlignment="1">
      <alignment vertical="center"/>
    </xf>
    <xf numFmtId="182" fontId="6" fillId="0" borderId="0" xfId="14" applyNumberFormat="1" applyFont="1" applyAlignment="1">
      <alignment vertical="center"/>
    </xf>
    <xf numFmtId="197" fontId="6" fillId="0" borderId="0" xfId="14" applyNumberFormat="1" applyFont="1" applyAlignment="1">
      <alignment vertical="center"/>
    </xf>
    <xf numFmtId="0" fontId="6" fillId="0" borderId="0" xfId="14" applyFont="1" applyAlignment="1" applyProtection="1">
      <alignment horizontal="left" vertical="center"/>
    </xf>
    <xf numFmtId="182" fontId="6" fillId="0" borderId="0" xfId="14" applyNumberFormat="1" applyFont="1" applyAlignment="1" applyProtection="1">
      <alignment vertical="center"/>
    </xf>
    <xf numFmtId="4" fontId="6" fillId="0" borderId="0" xfId="14" applyNumberFormat="1" applyFont="1" applyAlignment="1">
      <alignment vertical="center"/>
    </xf>
    <xf numFmtId="184" fontId="0" fillId="0" borderId="1" xfId="0" applyNumberFormat="1" applyBorder="1"/>
    <xf numFmtId="3" fontId="6" fillId="0" borderId="0" xfId="0" applyNumberFormat="1" applyFont="1" applyAlignment="1">
      <alignment vertical="center"/>
    </xf>
    <xf numFmtId="194" fontId="5" fillId="0" borderId="4" xfId="18" applyNumberFormat="1" applyFont="1" applyFill="1" applyBorder="1" applyAlignment="1" applyProtection="1">
      <alignment horizontal="right" vertical="center"/>
    </xf>
    <xf numFmtId="0" fontId="6" fillId="0" borderId="0" xfId="32" applyFont="1" applyBorder="1"/>
    <xf numFmtId="0" fontId="6" fillId="0" borderId="0" xfId="21" applyFont="1" applyAlignment="1">
      <alignment vertical="center"/>
    </xf>
    <xf numFmtId="0" fontId="6" fillId="0" borderId="1" xfId="21" applyFont="1" applyBorder="1"/>
    <xf numFmtId="0" fontId="6" fillId="0" borderId="0" xfId="21" applyFont="1"/>
    <xf numFmtId="0" fontId="6" fillId="0" borderId="0" xfId="21" applyFont="1" applyBorder="1" applyAlignment="1">
      <alignment horizontal="centerContinuous"/>
    </xf>
    <xf numFmtId="0" fontId="5" fillId="0" borderId="6" xfId="21" applyFont="1" applyBorder="1" applyAlignment="1">
      <alignment horizontal="centerContinuous" vertical="center"/>
    </xf>
    <xf numFmtId="4" fontId="6" fillId="0" borderId="0" xfId="21" applyNumberFormat="1" applyFont="1" applyAlignment="1">
      <alignment vertical="center"/>
    </xf>
    <xf numFmtId="0" fontId="2" fillId="0" borderId="0" xfId="21" applyFont="1" applyFill="1" applyAlignment="1" applyProtection="1">
      <alignment horizontal="left" vertical="center" wrapText="1"/>
    </xf>
    <xf numFmtId="0" fontId="6" fillId="0" borderId="0" xfId="21" applyFont="1" applyAlignment="1" applyProtection="1">
      <alignment horizontal="left" vertical="center" wrapText="1"/>
    </xf>
    <xf numFmtId="185" fontId="6" fillId="0" borderId="0" xfId="21" applyNumberFormat="1" applyFont="1"/>
    <xf numFmtId="0" fontId="6" fillId="0" borderId="0" xfId="21" applyFont="1" applyBorder="1" applyAlignment="1" applyProtection="1">
      <alignment vertical="center" wrapText="1"/>
    </xf>
    <xf numFmtId="0" fontId="5" fillId="3" borderId="1" xfId="35" applyFont="1" applyFill="1" applyBorder="1" applyAlignment="1">
      <alignment vertical="center" wrapText="1"/>
    </xf>
    <xf numFmtId="0" fontId="2" fillId="3" borderId="0" xfId="35" applyFill="1" applyBorder="1"/>
    <xf numFmtId="0" fontId="6" fillId="3" borderId="0" xfId="35" applyFont="1" applyFill="1" applyBorder="1"/>
    <xf numFmtId="0" fontId="6" fillId="3" borderId="0" xfId="35" applyFont="1" applyFill="1" applyBorder="1" applyAlignment="1">
      <alignment vertical="center"/>
    </xf>
    <xf numFmtId="0" fontId="24" fillId="3" borderId="0" xfId="35" applyFont="1" applyFill="1" applyBorder="1" applyAlignment="1">
      <alignment vertical="center"/>
    </xf>
    <xf numFmtId="0" fontId="5" fillId="3" borderId="4" xfId="35" applyFont="1" applyFill="1" applyBorder="1" applyAlignment="1">
      <alignment horizontal="center" vertical="center" wrapText="1"/>
    </xf>
    <xf numFmtId="164" fontId="34" fillId="3" borderId="0" xfId="9" applyNumberFormat="1" applyFont="1" applyFill="1" applyBorder="1"/>
    <xf numFmtId="164" fontId="5" fillId="0" borderId="3" xfId="37" applyFont="1" applyBorder="1" applyAlignment="1">
      <alignment horizontal="left" vertical="center" indent="3"/>
    </xf>
    <xf numFmtId="0" fontId="20" fillId="0" borderId="0" xfId="0" applyFont="1"/>
    <xf numFmtId="0" fontId="5" fillId="3" borderId="0" xfId="33" applyFont="1" applyFill="1" applyAlignment="1">
      <alignment horizontal="center" wrapText="1"/>
    </xf>
    <xf numFmtId="0" fontId="6" fillId="0" borderId="0" xfId="32" applyFont="1"/>
    <xf numFmtId="0" fontId="5" fillId="3" borderId="0" xfId="33" applyFont="1" applyFill="1" applyAlignment="1">
      <alignment horizontal="center"/>
    </xf>
    <xf numFmtId="3" fontId="20" fillId="0" borderId="0" xfId="0" applyNumberFormat="1" applyFont="1" applyAlignment="1">
      <alignment vertical="center"/>
    </xf>
    <xf numFmtId="3" fontId="20" fillId="0" borderId="0" xfId="0" applyNumberFormat="1" applyFont="1"/>
    <xf numFmtId="3" fontId="20" fillId="0" borderId="0" xfId="0" applyNumberFormat="1" applyFont="1" applyFill="1"/>
    <xf numFmtId="0" fontId="20" fillId="0" borderId="0" xfId="32" applyFont="1"/>
    <xf numFmtId="3" fontId="20" fillId="0" borderId="0" xfId="32" applyNumberFormat="1" applyFont="1" applyFill="1" applyBorder="1"/>
    <xf numFmtId="3" fontId="0" fillId="0" borderId="0" xfId="0" applyNumberFormat="1"/>
    <xf numFmtId="3" fontId="12" fillId="0" borderId="0" xfId="0" applyNumberFormat="1" applyFont="1"/>
    <xf numFmtId="3" fontId="20" fillId="0" borderId="0" xfId="0" applyNumberFormat="1" applyFont="1" applyFill="1" applyBorder="1" applyAlignment="1">
      <alignment horizontal="left" vertical="center" wrapText="1"/>
    </xf>
    <xf numFmtId="200" fontId="20" fillId="0" borderId="0" xfId="0" applyNumberFormat="1" applyFont="1" applyFill="1" applyBorder="1" applyAlignment="1">
      <alignment horizontal="left" vertical="center" wrapText="1"/>
    </xf>
    <xf numFmtId="3" fontId="20" fillId="0" borderId="0" xfId="0" applyNumberFormat="1" applyFont="1" applyFill="1" applyBorder="1"/>
    <xf numFmtId="0" fontId="6" fillId="0" borderId="0" xfId="0" applyFont="1" applyBorder="1" applyAlignment="1">
      <alignment vertical="center"/>
    </xf>
    <xf numFmtId="168" fontId="20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68" fontId="35" fillId="0" borderId="0" xfId="0" applyNumberFormat="1" applyFont="1" applyAlignment="1">
      <alignment vertical="center"/>
    </xf>
    <xf numFmtId="0" fontId="6" fillId="0" borderId="0" xfId="0" applyFont="1" applyFill="1"/>
    <xf numFmtId="168" fontId="22" fillId="0" borderId="0" xfId="0" applyNumberFormat="1" applyFont="1" applyAlignment="1">
      <alignment vertical="center"/>
    </xf>
    <xf numFmtId="4" fontId="20" fillId="0" borderId="0" xfId="22" applyNumberFormat="1" applyFont="1" applyAlignment="1">
      <alignment vertical="center"/>
    </xf>
    <xf numFmtId="4" fontId="20" fillId="0" borderId="0" xfId="22" applyNumberFormat="1" applyFont="1"/>
    <xf numFmtId="0" fontId="20" fillId="0" borderId="0" xfId="32" applyFont="1" applyAlignment="1">
      <alignment vertical="center"/>
    </xf>
    <xf numFmtId="0" fontId="20" fillId="0" borderId="0" xfId="32" applyFont="1" applyBorder="1"/>
    <xf numFmtId="0" fontId="20" fillId="0" borderId="0" xfId="22" applyFont="1"/>
    <xf numFmtId="0" fontId="20" fillId="0" borderId="0" xfId="22" applyFont="1" applyAlignment="1">
      <alignment vertical="center"/>
    </xf>
    <xf numFmtId="0" fontId="20" fillId="0" borderId="0" xfId="22" applyFont="1" applyBorder="1"/>
    <xf numFmtId="0" fontId="20" fillId="0" borderId="0" xfId="22" applyFont="1" applyAlignment="1"/>
    <xf numFmtId="0" fontId="22" fillId="0" borderId="0" xfId="32" applyFont="1" applyBorder="1" applyAlignment="1">
      <alignment horizontal="center"/>
    </xf>
    <xf numFmtId="3" fontId="20" fillId="0" borderId="0" xfId="32" applyNumberFormat="1" applyFont="1" applyBorder="1" applyAlignment="1">
      <alignment horizontal="center"/>
    </xf>
    <xf numFmtId="3" fontId="2" fillId="0" borderId="0" xfId="32" applyNumberFormat="1" applyBorder="1"/>
    <xf numFmtId="3" fontId="22" fillId="0" borderId="0" xfId="32" applyNumberFormat="1" applyFont="1" applyBorder="1" applyAlignment="1">
      <alignment horizontal="center"/>
    </xf>
    <xf numFmtId="4" fontId="20" fillId="0" borderId="0" xfId="0" applyNumberFormat="1" applyFont="1" applyAlignment="1">
      <alignment vertical="center"/>
    </xf>
    <xf numFmtId="0" fontId="31" fillId="0" borderId="0" xfId="0" applyFont="1" applyFill="1"/>
    <xf numFmtId="0" fontId="6" fillId="3" borderId="0" xfId="22" applyFont="1" applyFill="1" applyAlignment="1">
      <alignment vertical="center"/>
    </xf>
    <xf numFmtId="4" fontId="6" fillId="3" borderId="0" xfId="22" applyNumberFormat="1" applyFont="1" applyFill="1" applyAlignment="1">
      <alignment vertical="center"/>
    </xf>
    <xf numFmtId="0" fontId="6" fillId="3" borderId="0" xfId="22" applyFont="1" applyFill="1"/>
    <xf numFmtId="4" fontId="6" fillId="3" borderId="0" xfId="22" applyNumberFormat="1" applyFont="1" applyFill="1"/>
    <xf numFmtId="4" fontId="6" fillId="3" borderId="0" xfId="22" applyNumberFormat="1" applyFont="1" applyFill="1" applyAlignment="1">
      <alignment horizontal="center" vertical="center"/>
    </xf>
    <xf numFmtId="4" fontId="20" fillId="3" borderId="0" xfId="22" applyNumberFormat="1" applyFont="1" applyFill="1" applyBorder="1"/>
    <xf numFmtId="197" fontId="6" fillId="3" borderId="0" xfId="22" applyNumberFormat="1" applyFont="1" applyFill="1"/>
    <xf numFmtId="201" fontId="6" fillId="3" borderId="0" xfId="22" applyNumberFormat="1" applyFont="1" applyFill="1"/>
    <xf numFmtId="4" fontId="5" fillId="0" borderId="3" xfId="26" applyNumberFormat="1" applyFont="1" applyFill="1" applyBorder="1" applyAlignment="1">
      <alignment vertical="center"/>
    </xf>
    <xf numFmtId="0" fontId="5" fillId="0" borderId="4" xfId="34" applyFont="1" applyBorder="1" applyAlignment="1">
      <alignment horizontal="center" vertical="center" wrapText="1"/>
    </xf>
    <xf numFmtId="0" fontId="5" fillId="3" borderId="6" xfId="35" applyFont="1" applyFill="1" applyBorder="1" applyAlignment="1">
      <alignment horizontal="center" vertical="center" wrapText="1"/>
    </xf>
    <xf numFmtId="0" fontId="5" fillId="3" borderId="4" xfId="35" applyFont="1" applyFill="1" applyBorder="1" applyAlignment="1">
      <alignment vertical="center" wrapText="1"/>
    </xf>
    <xf numFmtId="0" fontId="5" fillId="0" borderId="2" xfId="15" applyFont="1" applyBorder="1" applyAlignment="1">
      <alignment horizontal="center" vertical="center" wrapText="1"/>
    </xf>
    <xf numFmtId="0" fontId="5" fillId="0" borderId="6" xfId="15" applyFont="1" applyBorder="1" applyAlignment="1">
      <alignment horizontal="center" vertical="center" wrapText="1"/>
    </xf>
    <xf numFmtId="0" fontId="5" fillId="0" borderId="0" xfId="15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" fillId="0" borderId="8" xfId="16" applyFont="1" applyBorder="1" applyAlignment="1">
      <alignment horizontal="center" vertical="center" wrapText="1"/>
    </xf>
    <xf numFmtId="0" fontId="6" fillId="0" borderId="0" xfId="22" applyFont="1" applyBorder="1" applyAlignment="1">
      <alignment horizontal="left" vertical="center" wrapText="1"/>
    </xf>
    <xf numFmtId="0" fontId="5" fillId="0" borderId="6" xfId="21" applyFont="1" applyBorder="1" applyAlignment="1">
      <alignment horizontal="center" vertical="center"/>
    </xf>
    <xf numFmtId="168" fontId="5" fillId="0" borderId="8" xfId="0" applyNumberFormat="1" applyFont="1" applyBorder="1" applyAlignment="1">
      <alignment horizontal="center" wrapText="1"/>
    </xf>
    <xf numFmtId="168" fontId="5" fillId="0" borderId="15" xfId="0" applyNumberFormat="1" applyFont="1" applyBorder="1" applyAlignment="1">
      <alignment horizontal="center" wrapText="1"/>
    </xf>
    <xf numFmtId="168" fontId="5" fillId="0" borderId="20" xfId="0" applyNumberFormat="1" applyFont="1" applyBorder="1" applyAlignment="1">
      <alignment horizontal="center" vertical="center" wrapText="1"/>
    </xf>
    <xf numFmtId="168" fontId="6" fillId="0" borderId="15" xfId="0" applyNumberFormat="1" applyFont="1" applyFill="1" applyBorder="1"/>
    <xf numFmtId="0" fontId="5" fillId="0" borderId="13" xfId="0" applyFont="1" applyBorder="1"/>
    <xf numFmtId="187" fontId="6" fillId="0" borderId="16" xfId="0" applyNumberFormat="1" applyFont="1" applyBorder="1" applyAlignment="1">
      <alignment horizontal="right"/>
    </xf>
    <xf numFmtId="0" fontId="6" fillId="0" borderId="12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9" xfId="0" applyBorder="1" applyAlignment="1">
      <alignment vertical="center"/>
    </xf>
    <xf numFmtId="0" fontId="5" fillId="0" borderId="8" xfId="20" applyFont="1" applyFill="1" applyBorder="1" applyAlignment="1">
      <alignment horizontal="center" vertical="center"/>
    </xf>
    <xf numFmtId="0" fontId="5" fillId="0" borderId="0" xfId="20" applyFont="1" applyFill="1" applyBorder="1" applyAlignment="1">
      <alignment horizontal="center" vertical="center"/>
    </xf>
    <xf numFmtId="0" fontId="5" fillId="0" borderId="15" xfId="20" applyFont="1" applyFill="1" applyBorder="1" applyAlignment="1">
      <alignment horizontal="center" vertical="center"/>
    </xf>
    <xf numFmtId="0" fontId="5" fillId="0" borderId="8" xfId="20" applyFont="1" applyBorder="1" applyAlignment="1">
      <alignment horizontal="center"/>
    </xf>
    <xf numFmtId="0" fontId="5" fillId="0" borderId="0" xfId="20" applyFont="1" applyBorder="1" applyAlignment="1">
      <alignment horizontal="center"/>
    </xf>
    <xf numFmtId="167" fontId="6" fillId="0" borderId="28" xfId="11" quotePrefix="1" applyNumberFormat="1" applyFont="1" applyBorder="1" applyAlignment="1">
      <alignment horizontal="right"/>
    </xf>
    <xf numFmtId="0" fontId="6" fillId="0" borderId="8" xfId="20" applyFont="1" applyBorder="1" applyAlignment="1">
      <alignment vertical="center"/>
    </xf>
    <xf numFmtId="195" fontId="6" fillId="0" borderId="15" xfId="20" applyNumberFormat="1" applyFont="1" applyFill="1" applyBorder="1" applyAlignment="1">
      <alignment horizontal="right" vertical="center"/>
    </xf>
    <xf numFmtId="0" fontId="5" fillId="0" borderId="13" xfId="20" applyFont="1" applyBorder="1" applyAlignment="1">
      <alignment horizontal="center" vertical="center"/>
    </xf>
    <xf numFmtId="195" fontId="5" fillId="0" borderId="16" xfId="20" applyNumberFormat="1" applyFont="1" applyFill="1" applyBorder="1" applyAlignment="1">
      <alignment horizontal="right" vertical="center"/>
    </xf>
    <xf numFmtId="0" fontId="6" fillId="0" borderId="12" xfId="20" applyFont="1" applyBorder="1" applyAlignment="1">
      <alignment vertical="center"/>
    </xf>
    <xf numFmtId="0" fontId="6" fillId="0" borderId="6" xfId="20" applyFont="1" applyBorder="1" applyAlignment="1">
      <alignment vertical="center"/>
    </xf>
    <xf numFmtId="4" fontId="6" fillId="0" borderId="6" xfId="20" applyNumberFormat="1" applyFont="1" applyBorder="1" applyAlignment="1">
      <alignment vertical="center"/>
    </xf>
    <xf numFmtId="0" fontId="6" fillId="0" borderId="19" xfId="20" applyFont="1" applyBorder="1" applyAlignment="1">
      <alignment vertical="center"/>
    </xf>
    <xf numFmtId="0" fontId="6" fillId="0" borderId="30" xfId="15" applyFont="1" applyBorder="1"/>
    <xf numFmtId="49" fontId="5" fillId="0" borderId="14" xfId="15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vertical="center"/>
    </xf>
    <xf numFmtId="0" fontId="5" fillId="0" borderId="13" xfId="15" applyFont="1" applyBorder="1" applyAlignment="1">
      <alignment horizontal="center" vertical="center"/>
    </xf>
    <xf numFmtId="4" fontId="5" fillId="0" borderId="16" xfId="15" applyNumberFormat="1" applyFont="1" applyBorder="1" applyAlignment="1">
      <alignment horizontal="right" vertical="center"/>
    </xf>
    <xf numFmtId="0" fontId="6" fillId="0" borderId="12" xfId="15" applyFont="1" applyBorder="1" applyAlignment="1">
      <alignment vertical="center"/>
    </xf>
    <xf numFmtId="0" fontId="6" fillId="0" borderId="6" xfId="15" applyFont="1" applyBorder="1" applyAlignment="1">
      <alignment vertical="center"/>
    </xf>
    <xf numFmtId="0" fontId="6" fillId="0" borderId="19" xfId="15" applyFont="1" applyBorder="1" applyAlignment="1">
      <alignment vertical="center"/>
    </xf>
    <xf numFmtId="167" fontId="5" fillId="0" borderId="8" xfId="10" applyNumberFormat="1" applyFont="1" applyBorder="1" applyAlignment="1">
      <alignment horizontal="centerContinuous" vertical="center" wrapText="1"/>
    </xf>
    <xf numFmtId="167" fontId="5" fillId="0" borderId="0" xfId="10" applyNumberFormat="1" applyFont="1" applyBorder="1" applyAlignment="1">
      <alignment horizontal="centerContinuous" vertical="center" wrapText="1"/>
    </xf>
    <xf numFmtId="167" fontId="6" fillId="0" borderId="0" xfId="10" applyNumberFormat="1" applyFont="1" applyBorder="1" applyAlignment="1">
      <alignment horizontal="centerContinuous" vertical="center" wrapText="1"/>
    </xf>
    <xf numFmtId="167" fontId="6" fillId="0" borderId="15" xfId="10" applyNumberFormat="1" applyFont="1" applyBorder="1" applyAlignment="1">
      <alignment horizontal="centerContinuous" vertical="center" wrapText="1"/>
    </xf>
    <xf numFmtId="167" fontId="6" fillId="0" borderId="30" xfId="10" applyNumberFormat="1" applyFont="1" applyBorder="1"/>
    <xf numFmtId="167" fontId="6" fillId="0" borderId="28" xfId="10" quotePrefix="1" applyNumberFormat="1" applyFont="1" applyBorder="1" applyAlignment="1">
      <alignment horizontal="right"/>
    </xf>
    <xf numFmtId="167" fontId="5" fillId="0" borderId="12" xfId="10" applyNumberFormat="1" applyFont="1" applyBorder="1" applyAlignment="1">
      <alignment horizontal="center" vertical="center" wrapText="1"/>
    </xf>
    <xf numFmtId="167" fontId="5" fillId="0" borderId="19" xfId="10" applyNumberFormat="1" applyFont="1" applyBorder="1" applyAlignment="1">
      <alignment horizontal="center" vertical="center" wrapText="1"/>
    </xf>
    <xf numFmtId="167" fontId="6" fillId="0" borderId="8" xfId="10" applyNumberFormat="1" applyFont="1" applyBorder="1" applyAlignment="1">
      <alignment vertical="center"/>
    </xf>
    <xf numFmtId="169" fontId="6" fillId="0" borderId="15" xfId="0" applyNumberFormat="1" applyFont="1" applyBorder="1" applyAlignment="1">
      <alignment vertical="center"/>
    </xf>
    <xf numFmtId="169" fontId="6" fillId="0" borderId="8" xfId="27" applyNumberFormat="1" applyFont="1" applyBorder="1" applyAlignment="1">
      <alignment horizontal="right" vertical="center"/>
    </xf>
    <xf numFmtId="169" fontId="6" fillId="0" borderId="19" xfId="27" applyNumberFormat="1" applyFont="1" applyFill="1" applyBorder="1" applyAlignment="1">
      <alignment horizontal="right" vertical="center"/>
    </xf>
    <xf numFmtId="167" fontId="5" fillId="0" borderId="13" xfId="10" applyNumberFormat="1" applyFont="1" applyBorder="1" applyAlignment="1">
      <alignment horizontal="center" vertical="center"/>
    </xf>
    <xf numFmtId="169" fontId="5" fillId="0" borderId="15" xfId="0" applyNumberFormat="1" applyFont="1" applyBorder="1" applyAlignment="1">
      <alignment vertical="center"/>
    </xf>
    <xf numFmtId="167" fontId="5" fillId="5" borderId="8" xfId="11" applyNumberFormat="1" applyFont="1" applyFill="1" applyBorder="1" applyAlignment="1">
      <alignment horizontal="centerContinuous" vertical="center" wrapText="1"/>
    </xf>
    <xf numFmtId="167" fontId="6" fillId="5" borderId="15" xfId="11" applyNumberFormat="1" applyFont="1" applyFill="1" applyBorder="1" applyAlignment="1">
      <alignment horizontal="centerContinuous" vertical="center" wrapText="1"/>
    </xf>
    <xf numFmtId="167" fontId="5" fillId="0" borderId="8" xfId="11" applyNumberFormat="1" applyFont="1" applyBorder="1" applyAlignment="1">
      <alignment horizontal="centerContinuous" vertical="center" wrapText="1"/>
    </xf>
    <xf numFmtId="167" fontId="6" fillId="0" borderId="15" xfId="11" applyNumberFormat="1" applyFont="1" applyBorder="1" applyAlignment="1">
      <alignment horizontal="centerContinuous" vertical="center" wrapText="1"/>
    </xf>
    <xf numFmtId="167" fontId="6" fillId="0" borderId="30" xfId="11" applyNumberFormat="1" applyFont="1" applyBorder="1"/>
    <xf numFmtId="167" fontId="5" fillId="0" borderId="12" xfId="11" applyNumberFormat="1" applyFont="1" applyBorder="1" applyAlignment="1">
      <alignment horizontal="centerContinuous" vertical="center" wrapText="1"/>
    </xf>
    <xf numFmtId="167" fontId="5" fillId="0" borderId="19" xfId="11" applyNumberFormat="1" applyFont="1" applyBorder="1" applyAlignment="1">
      <alignment horizontal="right" vertical="center" wrapText="1"/>
    </xf>
    <xf numFmtId="169" fontId="6" fillId="0" borderId="15" xfId="11" applyNumberFormat="1" applyFont="1" applyBorder="1" applyAlignment="1">
      <alignment horizontal="right" vertical="center"/>
    </xf>
    <xf numFmtId="167" fontId="5" fillId="0" borderId="13" xfId="11" applyNumberFormat="1" applyFont="1" applyBorder="1" applyAlignment="1">
      <alignment horizontal="center" vertical="center"/>
    </xf>
    <xf numFmtId="169" fontId="5" fillId="0" borderId="16" xfId="11" applyNumberFormat="1" applyFont="1" applyBorder="1" applyAlignment="1">
      <alignment horizontal="right" vertical="center"/>
    </xf>
    <xf numFmtId="0" fontId="6" fillId="0" borderId="12" xfId="11" applyFont="1" applyBorder="1" applyAlignment="1">
      <alignment vertical="center"/>
    </xf>
    <xf numFmtId="0" fontId="6" fillId="0" borderId="19" xfId="11" applyFont="1" applyBorder="1" applyAlignment="1">
      <alignment vertical="center"/>
    </xf>
    <xf numFmtId="168" fontId="6" fillId="0" borderId="8" xfId="0" applyNumberFormat="1" applyFont="1" applyBorder="1"/>
    <xf numFmtId="168" fontId="5" fillId="0" borderId="0" xfId="0" applyNumberFormat="1" applyFont="1" applyBorder="1" applyAlignment="1">
      <alignment horizontal="right"/>
    </xf>
    <xf numFmtId="168" fontId="5" fillId="0" borderId="0" xfId="0" applyNumberFormat="1" applyFont="1" applyBorder="1" applyAlignment="1">
      <alignment wrapText="1"/>
    </xf>
    <xf numFmtId="0" fontId="5" fillId="0" borderId="18" xfId="0" applyFont="1" applyBorder="1" applyAlignment="1">
      <alignment horizontal="center" vertical="center" wrapText="1"/>
    </xf>
    <xf numFmtId="0" fontId="8" fillId="0" borderId="14" xfId="0" quotePrefix="1" applyFont="1" applyFill="1" applyBorder="1" applyAlignment="1">
      <alignment horizontal="center" vertical="center" wrapText="1"/>
    </xf>
    <xf numFmtId="171" fontId="6" fillId="0" borderId="15" xfId="0" applyNumberFormat="1" applyFont="1" applyFill="1" applyBorder="1"/>
    <xf numFmtId="0" fontId="5" fillId="0" borderId="13" xfId="0" applyFont="1" applyBorder="1" applyAlignment="1">
      <alignment horizontal="center" vertical="center"/>
    </xf>
    <xf numFmtId="168" fontId="5" fillId="0" borderId="16" xfId="0" applyNumberFormat="1" applyFont="1" applyFill="1" applyBorder="1" applyAlignment="1">
      <alignment vertical="center"/>
    </xf>
    <xf numFmtId="0" fontId="10" fillId="0" borderId="6" xfId="0" quotePrefix="1" applyFont="1" applyBorder="1" applyAlignment="1">
      <alignment horizontal="center" vertical="center" wrapText="1"/>
    </xf>
    <xf numFmtId="0" fontId="0" fillId="0" borderId="6" xfId="0" applyBorder="1"/>
    <xf numFmtId="0" fontId="0" fillId="0" borderId="19" xfId="0" applyBorder="1"/>
    <xf numFmtId="0" fontId="0" fillId="0" borderId="8" xfId="0" applyBorder="1"/>
    <xf numFmtId="4" fontId="6" fillId="0" borderId="0" xfId="0" applyNumberFormat="1" applyFont="1" applyBorder="1"/>
    <xf numFmtId="4" fontId="6" fillId="0" borderId="15" xfId="0" applyNumberFormat="1" applyFont="1" applyFill="1" applyBorder="1"/>
    <xf numFmtId="0" fontId="6" fillId="0" borderId="12" xfId="0" applyFont="1" applyBorder="1" applyAlignment="1">
      <alignment vertical="center"/>
    </xf>
    <xf numFmtId="0" fontId="6" fillId="0" borderId="8" xfId="16" applyFont="1" applyFill="1" applyBorder="1" applyAlignment="1">
      <alignment vertical="center"/>
    </xf>
    <xf numFmtId="0" fontId="6" fillId="0" borderId="28" xfId="16" applyFont="1" applyBorder="1" applyAlignment="1">
      <alignment horizontal="right"/>
    </xf>
    <xf numFmtId="0" fontId="6" fillId="0" borderId="8" xfId="16" applyFont="1" applyBorder="1" applyAlignment="1">
      <alignment vertical="center"/>
    </xf>
    <xf numFmtId="168" fontId="6" fillId="0" borderId="32" xfId="16" applyNumberFormat="1" applyFont="1" applyBorder="1" applyAlignment="1">
      <alignment vertical="center"/>
    </xf>
    <xf numFmtId="0" fontId="6" fillId="0" borderId="8" xfId="16" quotePrefix="1" applyFont="1" applyBorder="1" applyAlignment="1">
      <alignment horizontal="left" vertical="center"/>
    </xf>
    <xf numFmtId="0" fontId="5" fillId="0" borderId="13" xfId="16" applyFont="1" applyBorder="1" applyAlignment="1">
      <alignment horizontal="left" vertical="center"/>
    </xf>
    <xf numFmtId="168" fontId="5" fillId="0" borderId="16" xfId="16" applyNumberFormat="1" applyFont="1" applyBorder="1" applyAlignment="1">
      <alignment vertical="center"/>
    </xf>
    <xf numFmtId="0" fontId="6" fillId="0" borderId="12" xfId="20" applyFont="1" applyFill="1" applyBorder="1" applyAlignment="1">
      <alignment vertical="center"/>
    </xf>
    <xf numFmtId="172" fontId="5" fillId="0" borderId="6" xfId="0" applyNumberFormat="1" applyFont="1" applyBorder="1" applyAlignment="1">
      <alignment vertical="center"/>
    </xf>
    <xf numFmtId="168" fontId="5" fillId="0" borderId="6" xfId="0" applyNumberFormat="1" applyFont="1" applyBorder="1" applyAlignment="1">
      <alignment vertical="center"/>
    </xf>
    <xf numFmtId="168" fontId="5" fillId="0" borderId="6" xfId="16" applyNumberFormat="1" applyFont="1" applyBorder="1" applyAlignment="1">
      <alignment vertical="center"/>
    </xf>
    <xf numFmtId="0" fontId="6" fillId="0" borderId="6" xfId="17" applyFont="1" applyBorder="1" applyAlignment="1">
      <alignment horizontal="right" vertical="center"/>
    </xf>
    <xf numFmtId="168" fontId="5" fillId="0" borderId="19" xfId="16" applyNumberFormat="1" applyFont="1" applyBorder="1" applyAlignment="1">
      <alignment vertical="center"/>
    </xf>
    <xf numFmtId="0" fontId="5" fillId="0" borderId="0" xfId="16" applyFont="1" applyBorder="1" applyAlignment="1">
      <alignment horizontal="center" vertical="center" wrapText="1"/>
    </xf>
    <xf numFmtId="0" fontId="5" fillId="0" borderId="15" xfId="16" applyFont="1" applyBorder="1" applyAlignment="1">
      <alignment horizontal="center" vertical="center" wrapText="1"/>
    </xf>
    <xf numFmtId="0" fontId="6" fillId="0" borderId="30" xfId="16" applyFont="1" applyBorder="1"/>
    <xf numFmtId="0" fontId="5" fillId="0" borderId="27" xfId="16" quotePrefix="1" applyFont="1" applyBorder="1" applyAlignment="1">
      <alignment horizontal="center" vertical="center" wrapText="1"/>
    </xf>
    <xf numFmtId="0" fontId="5" fillId="0" borderId="19" xfId="16" applyFont="1" applyBorder="1" applyAlignment="1">
      <alignment horizontal="center" vertical="center" wrapText="1"/>
    </xf>
    <xf numFmtId="179" fontId="6" fillId="0" borderId="0" xfId="16" applyNumberFormat="1" applyFont="1" applyBorder="1" applyAlignment="1">
      <alignment vertical="center"/>
    </xf>
    <xf numFmtId="180" fontId="6" fillId="0" borderId="0" xfId="16" applyNumberFormat="1" applyFont="1" applyFill="1" applyBorder="1" applyAlignment="1">
      <alignment horizontal="center" vertical="center"/>
    </xf>
    <xf numFmtId="180" fontId="6" fillId="0" borderId="0" xfId="16" applyNumberFormat="1" applyFont="1" applyFill="1" applyBorder="1" applyAlignment="1">
      <alignment vertical="center"/>
    </xf>
    <xf numFmtId="180" fontId="6" fillId="0" borderId="15" xfId="16" applyNumberFormat="1" applyFont="1" applyBorder="1" applyAlignment="1">
      <alignment vertical="center"/>
    </xf>
    <xf numFmtId="180" fontId="5" fillId="0" borderId="16" xfId="16" applyNumberFormat="1" applyFont="1" applyFill="1" applyBorder="1" applyAlignment="1">
      <alignment vertical="center"/>
    </xf>
    <xf numFmtId="0" fontId="6" fillId="0" borderId="6" xfId="16" applyFont="1" applyBorder="1" applyAlignment="1">
      <alignment vertical="center"/>
    </xf>
    <xf numFmtId="0" fontId="6" fillId="0" borderId="19" xfId="16" applyFont="1" applyBorder="1" applyAlignment="1">
      <alignment vertical="center"/>
    </xf>
    <xf numFmtId="0" fontId="6" fillId="0" borderId="8" xfId="23" applyFont="1" applyBorder="1"/>
    <xf numFmtId="0" fontId="17" fillId="0" borderId="28" xfId="0" applyFont="1" applyBorder="1" applyAlignment="1">
      <alignment horizontal="right"/>
    </xf>
    <xf numFmtId="0" fontId="5" fillId="0" borderId="34" xfId="23" quotePrefix="1" applyFont="1" applyBorder="1" applyAlignment="1">
      <alignment horizontal="center" vertical="center" wrapText="1"/>
    </xf>
    <xf numFmtId="0" fontId="5" fillId="0" borderId="35" xfId="23" quotePrefix="1" applyFont="1" applyBorder="1" applyAlignment="1">
      <alignment horizontal="center" vertical="center" wrapText="1"/>
    </xf>
    <xf numFmtId="0" fontId="18" fillId="0" borderId="8" xfId="23" applyFont="1" applyBorder="1" applyAlignment="1">
      <alignment vertical="center"/>
    </xf>
    <xf numFmtId="0" fontId="6" fillId="0" borderId="0" xfId="23" applyFont="1" applyBorder="1" applyAlignment="1">
      <alignment horizontal="left" vertical="center" wrapText="1"/>
    </xf>
    <xf numFmtId="183" fontId="6" fillId="0" borderId="15" xfId="3" applyNumberFormat="1" applyFont="1" applyFill="1" applyBorder="1" applyAlignment="1">
      <alignment vertical="center"/>
    </xf>
    <xf numFmtId="0" fontId="6" fillId="0" borderId="0" xfId="23" quotePrefix="1" applyFont="1" applyBorder="1" applyAlignment="1">
      <alignment horizontal="left" vertical="center" wrapText="1"/>
    </xf>
    <xf numFmtId="0" fontId="6" fillId="0" borderId="12" xfId="23" applyFont="1" applyBorder="1"/>
    <xf numFmtId="183" fontId="18" fillId="0" borderId="14" xfId="23" applyNumberFormat="1" applyFont="1" applyFill="1" applyBorder="1" applyAlignment="1">
      <alignment vertical="center"/>
    </xf>
    <xf numFmtId="0" fontId="17" fillId="0" borderId="0" xfId="23" applyFont="1" applyBorder="1" applyAlignment="1"/>
    <xf numFmtId="183" fontId="6" fillId="0" borderId="15" xfId="3" applyNumberFormat="1" applyFont="1" applyBorder="1" applyAlignment="1">
      <alignment vertical="center"/>
    </xf>
    <xf numFmtId="0" fontId="6" fillId="0" borderId="0" xfId="23" quotePrefix="1" applyFont="1" applyBorder="1" applyAlignment="1">
      <alignment horizontal="left"/>
    </xf>
    <xf numFmtId="0" fontId="6" fillId="0" borderId="0" xfId="23" applyFont="1" applyFill="1" applyBorder="1" applyAlignment="1">
      <alignment horizontal="left" vertical="center" wrapText="1"/>
    </xf>
    <xf numFmtId="0" fontId="30" fillId="0" borderId="8" xfId="23" applyFont="1" applyBorder="1"/>
    <xf numFmtId="0" fontId="6" fillId="3" borderId="0" xfId="23" applyFont="1" applyFill="1" applyBorder="1" applyAlignment="1">
      <alignment horizontal="left" vertical="center" wrapText="1"/>
    </xf>
    <xf numFmtId="183" fontId="18" fillId="0" borderId="14" xfId="23" applyNumberFormat="1" applyFont="1" applyBorder="1" applyAlignment="1">
      <alignment vertical="center"/>
    </xf>
    <xf numFmtId="183" fontId="6" fillId="0" borderId="19" xfId="3" applyNumberFormat="1" applyFont="1" applyBorder="1" applyAlignment="1">
      <alignment vertical="center"/>
    </xf>
    <xf numFmtId="0" fontId="5" fillId="0" borderId="8" xfId="23" applyFont="1" applyBorder="1" applyAlignment="1">
      <alignment vertical="center"/>
    </xf>
    <xf numFmtId="0" fontId="6" fillId="0" borderId="8" xfId="23" quotePrefix="1" applyFont="1" applyBorder="1" applyAlignment="1">
      <alignment horizontal="left" vertical="top"/>
    </xf>
    <xf numFmtId="0" fontId="17" fillId="0" borderId="12" xfId="23" applyFont="1" applyBorder="1"/>
    <xf numFmtId="0" fontId="5" fillId="0" borderId="8" xfId="23" applyFont="1" applyBorder="1"/>
    <xf numFmtId="0" fontId="5" fillId="0" borderId="25" xfId="23" applyFont="1" applyBorder="1" applyAlignment="1">
      <alignment horizontal="left" vertical="center" wrapText="1"/>
    </xf>
    <xf numFmtId="0" fontId="5" fillId="0" borderId="8" xfId="23" applyFont="1" applyBorder="1" applyAlignment="1">
      <alignment horizontal="left" vertical="center" wrapText="1"/>
    </xf>
    <xf numFmtId="0" fontId="6" fillId="0" borderId="0" xfId="23" quotePrefix="1" applyFont="1" applyBorder="1" applyAlignment="1"/>
    <xf numFmtId="0" fontId="6" fillId="0" borderId="12" xfId="23" applyFont="1" applyBorder="1" applyAlignment="1">
      <alignment vertical="top"/>
    </xf>
    <xf numFmtId="0" fontId="6" fillId="0" borderId="8" xfId="23" applyFont="1" applyBorder="1" applyAlignment="1">
      <alignment vertical="top"/>
    </xf>
    <xf numFmtId="0" fontId="6" fillId="0" borderId="28" xfId="0" applyFont="1" applyBorder="1" applyAlignment="1">
      <alignment horizontal="right"/>
    </xf>
    <xf numFmtId="183" fontId="6" fillId="0" borderId="8" xfId="3" applyNumberFormat="1" applyFont="1" applyFill="1" applyBorder="1" applyAlignment="1">
      <alignment horizontal="left" vertical="center" wrapText="1"/>
    </xf>
    <xf numFmtId="0" fontId="6" fillId="0" borderId="0" xfId="23" quotePrefix="1" applyFont="1" applyBorder="1" applyAlignment="1">
      <alignment horizontal="left" vertical="center"/>
    </xf>
    <xf numFmtId="183" fontId="5" fillId="0" borderId="14" xfId="23" applyNumberFormat="1" applyFont="1" applyBorder="1" applyAlignment="1">
      <alignment vertical="center"/>
    </xf>
    <xf numFmtId="183" fontId="5" fillId="0" borderId="14" xfId="23" applyNumberFormat="1" applyFont="1" applyFill="1" applyBorder="1" applyAlignment="1">
      <alignment vertical="center"/>
    </xf>
    <xf numFmtId="183" fontId="6" fillId="0" borderId="0" xfId="23" applyNumberFormat="1" applyFont="1" applyBorder="1"/>
    <xf numFmtId="0" fontId="6" fillId="0" borderId="0" xfId="23" applyFont="1" applyBorder="1" applyAlignment="1">
      <alignment horizontal="left"/>
    </xf>
    <xf numFmtId="183" fontId="6" fillId="0" borderId="15" xfId="23" applyNumberFormat="1" applyFont="1" applyBorder="1"/>
    <xf numFmtId="0" fontId="5" fillId="0" borderId="8" xfId="23" applyFont="1" applyBorder="1" applyAlignment="1">
      <alignment vertical="top"/>
    </xf>
    <xf numFmtId="183" fontId="6" fillId="0" borderId="15" xfId="23" applyNumberFormat="1" applyFont="1" applyBorder="1" applyAlignment="1">
      <alignment vertical="center"/>
    </xf>
    <xf numFmtId="0" fontId="6" fillId="0" borderId="13" xfId="23" applyFont="1" applyBorder="1" applyAlignment="1">
      <alignment vertical="top"/>
    </xf>
    <xf numFmtId="183" fontId="5" fillId="0" borderId="16" xfId="23" applyNumberFormat="1" applyFont="1" applyFill="1" applyBorder="1" applyAlignment="1">
      <alignment vertical="center"/>
    </xf>
    <xf numFmtId="0" fontId="6" fillId="0" borderId="17" xfId="23" applyFont="1" applyBorder="1"/>
    <xf numFmtId="4" fontId="6" fillId="0" borderId="18" xfId="23" applyNumberFormat="1" applyFont="1" applyBorder="1"/>
    <xf numFmtId="4" fontId="6" fillId="0" borderId="15" xfId="23" applyNumberFormat="1" applyFont="1" applyBorder="1"/>
    <xf numFmtId="0" fontId="0" fillId="0" borderId="15" xfId="0" applyBorder="1"/>
    <xf numFmtId="0" fontId="6" fillId="0" borderId="15" xfId="23" applyFont="1" applyBorder="1" applyAlignment="1">
      <alignment horizontal="center"/>
    </xf>
    <xf numFmtId="0" fontId="6" fillId="0" borderId="8" xfId="22" applyFont="1" applyBorder="1" applyAlignment="1">
      <alignment vertical="center"/>
    </xf>
    <xf numFmtId="169" fontId="5" fillId="0" borderId="16" xfId="0" applyNumberFormat="1" applyFont="1" applyBorder="1" applyAlignment="1">
      <alignment vertical="center"/>
    </xf>
    <xf numFmtId="0" fontId="6" fillId="0" borderId="30" xfId="13" applyFont="1" applyBorder="1" applyAlignment="1">
      <alignment vertical="center"/>
    </xf>
    <xf numFmtId="0" fontId="11" fillId="0" borderId="28" xfId="13" applyFont="1" applyBorder="1" applyAlignment="1">
      <alignment horizontal="right" vertical="center"/>
    </xf>
    <xf numFmtId="0" fontId="5" fillId="0" borderId="12" xfId="13" applyFont="1" applyBorder="1" applyAlignment="1">
      <alignment horizontal="center" vertical="center" wrapText="1"/>
    </xf>
    <xf numFmtId="0" fontId="5" fillId="0" borderId="20" xfId="13" applyFont="1" applyBorder="1" applyAlignment="1">
      <alignment horizontal="center" vertical="center" wrapText="1"/>
    </xf>
    <xf numFmtId="0" fontId="6" fillId="0" borderId="8" xfId="13" applyFont="1" applyBorder="1" applyAlignment="1" applyProtection="1">
      <alignment horizontal="left" vertical="center"/>
    </xf>
    <xf numFmtId="182" fontId="6" fillId="0" borderId="15" xfId="13" applyNumberFormat="1" applyFont="1" applyBorder="1" applyAlignment="1">
      <alignment vertical="center"/>
    </xf>
    <xf numFmtId="170" fontId="6" fillId="0" borderId="8" xfId="13" applyNumberFormat="1" applyFont="1" applyBorder="1" applyAlignment="1" applyProtection="1">
      <alignment horizontal="left" vertical="center"/>
    </xf>
    <xf numFmtId="0" fontId="5" fillId="0" borderId="13" xfId="13" applyFont="1" applyFill="1" applyBorder="1" applyAlignment="1">
      <alignment horizontal="center" vertical="center" wrapText="1"/>
    </xf>
    <xf numFmtId="182" fontId="5" fillId="0" borderId="16" xfId="13" applyNumberFormat="1" applyFont="1" applyBorder="1" applyAlignment="1">
      <alignment vertical="center"/>
    </xf>
    <xf numFmtId="0" fontId="6" fillId="0" borderId="6" xfId="13" applyFont="1" applyBorder="1" applyAlignment="1">
      <alignment vertical="center"/>
    </xf>
    <xf numFmtId="182" fontId="6" fillId="0" borderId="19" xfId="13" applyNumberFormat="1" applyFont="1" applyBorder="1" applyAlignment="1">
      <alignment vertical="center"/>
    </xf>
    <xf numFmtId="0" fontId="6" fillId="0" borderId="30" xfId="14" applyFont="1" applyBorder="1"/>
    <xf numFmtId="0" fontId="6" fillId="0" borderId="28" xfId="14" applyFont="1" applyBorder="1" applyAlignment="1" applyProtection="1">
      <alignment horizontal="right"/>
    </xf>
    <xf numFmtId="0" fontId="5" fillId="0" borderId="12" xfId="14" quotePrefix="1" applyFont="1" applyBorder="1" applyAlignment="1" applyProtection="1">
      <alignment horizontal="center" vertical="center" wrapText="1"/>
    </xf>
    <xf numFmtId="0" fontId="5" fillId="0" borderId="19" xfId="14" quotePrefix="1" applyFont="1" applyBorder="1" applyAlignment="1">
      <alignment horizontal="center" vertical="center" wrapText="1"/>
    </xf>
    <xf numFmtId="184" fontId="6" fillId="0" borderId="8" xfId="16" applyNumberFormat="1" applyFont="1" applyFill="1" applyBorder="1" applyAlignment="1">
      <alignment vertical="center"/>
    </xf>
    <xf numFmtId="193" fontId="6" fillId="0" borderId="0" xfId="16" applyNumberFormat="1" applyFont="1" applyFill="1" applyBorder="1" applyAlignment="1">
      <alignment vertical="center"/>
    </xf>
    <xf numFmtId="193" fontId="6" fillId="0" borderId="15" xfId="16" applyNumberFormat="1" applyFont="1" applyFill="1" applyBorder="1" applyAlignment="1">
      <alignment vertical="center"/>
    </xf>
    <xf numFmtId="0" fontId="6" fillId="0" borderId="8" xfId="14" applyFont="1" applyBorder="1" applyAlignment="1" applyProtection="1">
      <alignment horizontal="left" vertical="center"/>
    </xf>
    <xf numFmtId="0" fontId="6" fillId="0" borderId="8" xfId="14" quotePrefix="1" applyFont="1" applyBorder="1" applyAlignment="1" applyProtection="1">
      <alignment horizontal="left" vertical="center"/>
    </xf>
    <xf numFmtId="0" fontId="6" fillId="0" borderId="8" xfId="14" applyFont="1" applyFill="1" applyBorder="1" applyAlignment="1" applyProtection="1">
      <alignment horizontal="left" vertical="center"/>
    </xf>
    <xf numFmtId="184" fontId="6" fillId="0" borderId="8" xfId="16" quotePrefix="1" applyNumberFormat="1" applyFont="1" applyFill="1" applyBorder="1" applyAlignment="1">
      <alignment horizontal="left" vertical="center"/>
    </xf>
    <xf numFmtId="0" fontId="5" fillId="0" borderId="13" xfId="14" applyFont="1" applyBorder="1" applyAlignment="1" applyProtection="1">
      <alignment horizontal="center" vertical="center"/>
    </xf>
    <xf numFmtId="193" fontId="5" fillId="0" borderId="16" xfId="16" applyNumberFormat="1" applyFont="1" applyFill="1" applyBorder="1" applyAlignment="1">
      <alignment vertical="center"/>
    </xf>
    <xf numFmtId="184" fontId="5" fillId="3" borderId="8" xfId="16" applyNumberFormat="1" applyFont="1" applyFill="1" applyBorder="1" applyAlignment="1">
      <alignment horizontal="center" vertical="center" wrapText="1"/>
    </xf>
    <xf numFmtId="0" fontId="2" fillId="3" borderId="0" xfId="30" applyFill="1" applyBorder="1" applyAlignment="1">
      <alignment horizontal="center" vertical="center" wrapText="1"/>
    </xf>
    <xf numFmtId="0" fontId="2" fillId="0" borderId="15" xfId="30" applyBorder="1"/>
    <xf numFmtId="184" fontId="6" fillId="3" borderId="30" xfId="16" applyNumberFormat="1" applyFont="1" applyFill="1" applyBorder="1"/>
    <xf numFmtId="184" fontId="6" fillId="3" borderId="28" xfId="16" applyNumberFormat="1" applyFont="1" applyFill="1" applyBorder="1" applyAlignment="1">
      <alignment horizontal="right"/>
    </xf>
    <xf numFmtId="184" fontId="5" fillId="3" borderId="12" xfId="16" quotePrefix="1" applyNumberFormat="1" applyFont="1" applyFill="1" applyBorder="1" applyAlignment="1">
      <alignment horizontal="center" vertical="center" wrapText="1"/>
    </xf>
    <xf numFmtId="184" fontId="5" fillId="3" borderId="19" xfId="16" quotePrefix="1" applyNumberFormat="1" applyFont="1" applyFill="1" applyBorder="1" applyAlignment="1">
      <alignment horizontal="center" vertical="center" wrapText="1"/>
    </xf>
    <xf numFmtId="184" fontId="6" fillId="3" borderId="25" xfId="16" applyNumberFormat="1" applyFont="1" applyFill="1" applyBorder="1" applyAlignment="1">
      <alignment vertical="center"/>
    </xf>
    <xf numFmtId="184" fontId="6" fillId="0" borderId="26" xfId="16" applyNumberFormat="1" applyFont="1" applyBorder="1" applyAlignment="1">
      <alignment vertical="center"/>
    </xf>
    <xf numFmtId="184" fontId="6" fillId="3" borderId="8" xfId="16" applyNumberFormat="1" applyFont="1" applyFill="1" applyBorder="1" applyAlignment="1">
      <alignment vertical="center"/>
    </xf>
    <xf numFmtId="184" fontId="6" fillId="0" borderId="15" xfId="16" applyNumberFormat="1" applyFont="1" applyBorder="1" applyAlignment="1">
      <alignment vertical="center"/>
    </xf>
    <xf numFmtId="184" fontId="6" fillId="3" borderId="12" xfId="16" quotePrefix="1" applyNumberFormat="1" applyFont="1" applyFill="1" applyBorder="1" applyAlignment="1">
      <alignment horizontal="left" vertical="center"/>
    </xf>
    <xf numFmtId="184" fontId="6" fillId="0" borderId="19" xfId="16" applyNumberFormat="1" applyFont="1" applyBorder="1" applyAlignment="1">
      <alignment vertical="center"/>
    </xf>
    <xf numFmtId="184" fontId="5" fillId="3" borderId="13" xfId="16" applyNumberFormat="1" applyFont="1" applyFill="1" applyBorder="1" applyAlignment="1">
      <alignment horizontal="left" vertical="center"/>
    </xf>
    <xf numFmtId="184" fontId="5" fillId="0" borderId="16" xfId="16" applyNumberFormat="1" applyFont="1" applyBorder="1" applyAlignment="1">
      <alignment vertical="center"/>
    </xf>
    <xf numFmtId="184" fontId="6" fillId="3" borderId="12" xfId="16" applyNumberFormat="1" applyFont="1" applyFill="1" applyBorder="1" applyAlignment="1">
      <alignment vertical="center"/>
    </xf>
    <xf numFmtId="0" fontId="2" fillId="0" borderId="6" xfId="30" applyBorder="1"/>
    <xf numFmtId="0" fontId="2" fillId="3" borderId="6" xfId="30" applyFill="1" applyBorder="1"/>
    <xf numFmtId="0" fontId="2" fillId="3" borderId="19" xfId="30" applyFill="1" applyBorder="1"/>
    <xf numFmtId="184" fontId="5" fillId="0" borderId="8" xfId="16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84" fontId="5" fillId="0" borderId="0" xfId="16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184" fontId="6" fillId="0" borderId="30" xfId="16" applyNumberFormat="1" applyFont="1" applyBorder="1"/>
    <xf numFmtId="184" fontId="6" fillId="0" borderId="28" xfId="16" applyNumberFormat="1" applyFont="1" applyBorder="1" applyAlignment="1">
      <alignment horizontal="right"/>
    </xf>
    <xf numFmtId="184" fontId="5" fillId="0" borderId="12" xfId="16" quotePrefix="1" applyNumberFormat="1" applyFont="1" applyBorder="1" applyAlignment="1">
      <alignment horizontal="center" vertical="center" wrapText="1"/>
    </xf>
    <xf numFmtId="184" fontId="5" fillId="0" borderId="19" xfId="16" applyNumberFormat="1" applyFont="1" applyBorder="1" applyAlignment="1">
      <alignment horizontal="center" vertical="center" wrapText="1"/>
    </xf>
    <xf numFmtId="184" fontId="6" fillId="0" borderId="25" xfId="16" applyNumberFormat="1" applyFont="1" applyBorder="1" applyAlignment="1">
      <alignment vertical="center"/>
    </xf>
    <xf numFmtId="184" fontId="6" fillId="0" borderId="8" xfId="16" applyNumberFormat="1" applyFont="1" applyBorder="1" applyAlignment="1">
      <alignment vertical="center"/>
    </xf>
    <xf numFmtId="184" fontId="6" fillId="0" borderId="12" xfId="16" quotePrefix="1" applyNumberFormat="1" applyFont="1" applyBorder="1" applyAlignment="1">
      <alignment horizontal="left" vertical="center"/>
    </xf>
    <xf numFmtId="184" fontId="5" fillId="0" borderId="13" xfId="16" applyNumberFormat="1" applyFont="1" applyBorder="1" applyAlignment="1">
      <alignment horizontal="left" vertical="center"/>
    </xf>
    <xf numFmtId="184" fontId="6" fillId="0" borderId="12" xfId="16" applyNumberFormat="1" applyFont="1" applyBorder="1" applyAlignment="1">
      <alignment vertical="center"/>
    </xf>
    <xf numFmtId="184" fontId="5" fillId="0" borderId="8" xfId="16" applyNumberFormat="1" applyFont="1" applyBorder="1" applyAlignment="1">
      <alignment horizontal="center" vertical="center" wrapText="1"/>
    </xf>
    <xf numFmtId="184" fontId="5" fillId="0" borderId="0" xfId="16" applyNumberFormat="1" applyFont="1" applyBorder="1" applyAlignment="1">
      <alignment horizontal="center" vertical="center" wrapText="1"/>
    </xf>
    <xf numFmtId="184" fontId="5" fillId="0" borderId="0" xfId="16" applyNumberFormat="1" applyFont="1" applyBorder="1" applyAlignment="1">
      <alignment vertical="center"/>
    </xf>
    <xf numFmtId="184" fontId="5" fillId="0" borderId="15" xfId="16" applyNumberFormat="1" applyFont="1" applyBorder="1" applyAlignment="1">
      <alignment vertical="center"/>
    </xf>
    <xf numFmtId="184" fontId="6" fillId="0" borderId="8" xfId="16" quotePrefix="1" applyNumberFormat="1" applyFont="1" applyBorder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5" fillId="0" borderId="12" xfId="16" quotePrefix="1" applyFont="1" applyBorder="1" applyAlignment="1">
      <alignment horizontal="center" vertical="center" wrapText="1"/>
    </xf>
    <xf numFmtId="184" fontId="6" fillId="0" borderId="0" xfId="16" applyNumberFormat="1" applyFont="1" applyBorder="1" applyAlignment="1">
      <alignment horizontal="right" vertical="center"/>
    </xf>
    <xf numFmtId="4" fontId="6" fillId="0" borderId="15" xfId="16" applyNumberFormat="1" applyFont="1" applyBorder="1" applyAlignment="1">
      <alignment vertical="center"/>
    </xf>
    <xf numFmtId="4" fontId="5" fillId="0" borderId="16" xfId="16" applyNumberFormat="1" applyFont="1" applyBorder="1" applyAlignment="1">
      <alignment vertical="center"/>
    </xf>
    <xf numFmtId="0" fontId="6" fillId="0" borderId="12" xfId="16" applyFont="1" applyBorder="1" applyAlignment="1">
      <alignment vertical="center"/>
    </xf>
    <xf numFmtId="168" fontId="6" fillId="0" borderId="19" xfId="16" applyNumberFormat="1" applyFont="1" applyBorder="1" applyAlignment="1">
      <alignment vertical="center"/>
    </xf>
    <xf numFmtId="0" fontId="5" fillId="0" borderId="15" xfId="16" applyFont="1" applyBorder="1" applyAlignment="1">
      <alignment vertical="center"/>
    </xf>
    <xf numFmtId="0" fontId="6" fillId="0" borderId="15" xfId="16" applyFont="1" applyBorder="1"/>
    <xf numFmtId="0" fontId="5" fillId="0" borderId="20" xfId="16" applyFont="1" applyBorder="1" applyAlignment="1">
      <alignment horizontal="center" vertical="center" wrapText="1"/>
    </xf>
    <xf numFmtId="4" fontId="6" fillId="0" borderId="6" xfId="16" applyNumberFormat="1" applyFont="1" applyBorder="1" applyAlignment="1">
      <alignment vertical="center"/>
    </xf>
    <xf numFmtId="4" fontId="6" fillId="0" borderId="19" xfId="16" applyNumberFormat="1" applyFont="1" applyBorder="1" applyAlignment="1">
      <alignment vertical="center"/>
    </xf>
    <xf numFmtId="0" fontId="5" fillId="0" borderId="8" xfId="16" applyFont="1" applyBorder="1" applyAlignment="1">
      <alignment horizontal="centerContinuous" vertical="center" wrapText="1"/>
    </xf>
    <xf numFmtId="0" fontId="5" fillId="0" borderId="0" xfId="16" applyFont="1" applyBorder="1" applyAlignment="1">
      <alignment horizontal="centerContinuous" vertical="center" wrapText="1"/>
    </xf>
    <xf numFmtId="0" fontId="5" fillId="0" borderId="15" xfId="16" applyFont="1" applyBorder="1" applyAlignment="1">
      <alignment horizontal="centerContinuous" vertical="center" wrapText="1"/>
    </xf>
    <xf numFmtId="0" fontId="5" fillId="0" borderId="27" xfId="24" applyFont="1" applyBorder="1" applyAlignment="1">
      <alignment horizontal="center" vertical="center" wrapText="1"/>
    </xf>
    <xf numFmtId="0" fontId="5" fillId="0" borderId="19" xfId="24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8" xfId="32" applyFont="1" applyBorder="1" applyAlignment="1">
      <alignment vertical="center"/>
    </xf>
    <xf numFmtId="0" fontId="6" fillId="0" borderId="0" xfId="25" applyFont="1" applyBorder="1" applyAlignment="1">
      <alignment vertical="center"/>
    </xf>
    <xf numFmtId="3" fontId="6" fillId="0" borderId="15" xfId="0" applyNumberFormat="1" applyFont="1" applyFill="1" applyBorder="1" applyAlignment="1">
      <alignment vertical="center"/>
    </xf>
    <xf numFmtId="184" fontId="5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12" xfId="32" applyNumberFormat="1" applyFont="1" applyBorder="1" applyAlignment="1">
      <alignment vertical="center"/>
    </xf>
    <xf numFmtId="0" fontId="6" fillId="0" borderId="6" xfId="25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0" fontId="5" fillId="5" borderId="8" xfId="18" applyFont="1" applyFill="1" applyBorder="1" applyAlignment="1" applyProtection="1">
      <alignment horizontal="center" vertical="center"/>
    </xf>
    <xf numFmtId="0" fontId="5" fillId="5" borderId="0" xfId="18" applyFont="1" applyFill="1" applyBorder="1" applyAlignment="1" applyProtection="1">
      <alignment horizontal="center" vertical="center"/>
    </xf>
    <xf numFmtId="0" fontId="5" fillId="5" borderId="15" xfId="18" applyFont="1" applyFill="1" applyBorder="1" applyAlignment="1" applyProtection="1">
      <alignment horizontal="center" vertical="center"/>
    </xf>
    <xf numFmtId="0" fontId="6" fillId="0" borderId="30" xfId="18" applyFont="1" applyBorder="1"/>
    <xf numFmtId="0" fontId="6" fillId="0" borderId="28" xfId="18" applyFont="1" applyBorder="1" applyAlignment="1">
      <alignment horizontal="right"/>
    </xf>
    <xf numFmtId="0" fontId="5" fillId="0" borderId="15" xfId="18" applyFont="1" applyBorder="1" applyAlignment="1">
      <alignment horizontal="centerContinuous" vertical="center" wrapText="1"/>
    </xf>
    <xf numFmtId="194" fontId="6" fillId="0" borderId="0" xfId="18" applyNumberFormat="1" applyFont="1" applyFill="1" applyBorder="1" applyAlignment="1" applyProtection="1">
      <alignment vertical="center"/>
    </xf>
    <xf numFmtId="194" fontId="6" fillId="0" borderId="15" xfId="18" applyNumberFormat="1" applyFont="1" applyBorder="1"/>
    <xf numFmtId="0" fontId="5" fillId="0" borderId="29" xfId="18" applyFont="1" applyBorder="1" applyAlignment="1" applyProtection="1">
      <alignment horizontal="left" vertical="center"/>
    </xf>
    <xf numFmtId="194" fontId="5" fillId="0" borderId="14" xfId="18" applyNumberFormat="1" applyFont="1" applyBorder="1" applyAlignment="1" applyProtection="1">
      <alignment horizontal="right" vertical="center"/>
    </xf>
    <xf numFmtId="0" fontId="6" fillId="0" borderId="0" xfId="18" applyFont="1" applyBorder="1"/>
    <xf numFmtId="0" fontId="3" fillId="0" borderId="0" xfId="1" applyFill="1" applyBorder="1" applyAlignment="1" applyProtection="1"/>
    <xf numFmtId="0" fontId="6" fillId="0" borderId="15" xfId="18" applyFont="1" applyBorder="1"/>
    <xf numFmtId="0" fontId="6" fillId="0" borderId="8" xfId="18" applyFont="1" applyBorder="1" applyAlignment="1"/>
    <xf numFmtId="0" fontId="6" fillId="0" borderId="0" xfId="18" applyFont="1" applyBorder="1" applyAlignment="1"/>
    <xf numFmtId="185" fontId="6" fillId="0" borderId="0" xfId="18" applyNumberFormat="1" applyFont="1" applyBorder="1" applyAlignment="1" applyProtection="1"/>
    <xf numFmtId="0" fontId="6" fillId="0" borderId="8" xfId="18" applyFont="1" applyBorder="1"/>
    <xf numFmtId="0" fontId="6" fillId="0" borderId="0" xfId="18" applyFont="1" applyBorder="1" applyAlignment="1">
      <alignment vertical="center"/>
    </xf>
    <xf numFmtId="185" fontId="6" fillId="0" borderId="0" xfId="18" applyNumberFormat="1" applyFont="1" applyBorder="1" applyAlignment="1" applyProtection="1">
      <alignment vertical="center"/>
    </xf>
    <xf numFmtId="0" fontId="6" fillId="0" borderId="8" xfId="22" applyFont="1" applyBorder="1"/>
    <xf numFmtId="0" fontId="6" fillId="0" borderId="12" xfId="22" applyFont="1" applyBorder="1"/>
    <xf numFmtId="0" fontId="6" fillId="0" borderId="6" xfId="18" applyFont="1" applyBorder="1"/>
    <xf numFmtId="0" fontId="6" fillId="0" borderId="19" xfId="18" applyFont="1" applyBorder="1"/>
    <xf numFmtId="0" fontId="5" fillId="5" borderId="8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6" fillId="0" borderId="8" xfId="0" applyFont="1" applyBorder="1"/>
    <xf numFmtId="0" fontId="6" fillId="0" borderId="15" xfId="0" applyFont="1" applyBorder="1" applyAlignment="1">
      <alignment horizontal="right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3" fontId="6" fillId="0" borderId="15" xfId="0" applyNumberFormat="1" applyFont="1" applyBorder="1"/>
    <xf numFmtId="0" fontId="6" fillId="0" borderId="36" xfId="0" applyFont="1" applyBorder="1"/>
    <xf numFmtId="0" fontId="5" fillId="0" borderId="38" xfId="0" applyFont="1" applyBorder="1" applyAlignment="1">
      <alignment horizontal="center"/>
    </xf>
    <xf numFmtId="3" fontId="5" fillId="0" borderId="39" xfId="0" applyNumberFormat="1" applyFont="1" applyBorder="1"/>
    <xf numFmtId="0" fontId="6" fillId="0" borderId="12" xfId="0" applyFont="1" applyBorder="1"/>
    <xf numFmtId="0" fontId="6" fillId="0" borderId="6" xfId="0" applyFont="1" applyBorder="1"/>
    <xf numFmtId="0" fontId="6" fillId="0" borderId="19" xfId="0" applyFont="1" applyBorder="1"/>
    <xf numFmtId="0" fontId="5" fillId="0" borderId="8" xfId="32" applyFont="1" applyFill="1" applyBorder="1" applyAlignment="1">
      <alignment horizontal="center" wrapText="1"/>
    </xf>
    <xf numFmtId="0" fontId="6" fillId="0" borderId="8" xfId="6" applyFont="1" applyBorder="1"/>
    <xf numFmtId="3" fontId="6" fillId="0" borderId="15" xfId="6" applyNumberFormat="1" applyFont="1" applyBorder="1"/>
    <xf numFmtId="0" fontId="6" fillId="0" borderId="36" xfId="6" applyFont="1" applyBorder="1"/>
    <xf numFmtId="0" fontId="5" fillId="0" borderId="38" xfId="6" applyFont="1" applyBorder="1" applyAlignment="1">
      <alignment horizontal="center"/>
    </xf>
    <xf numFmtId="3" fontId="5" fillId="0" borderId="39" xfId="6" applyNumberFormat="1" applyFont="1" applyBorder="1"/>
    <xf numFmtId="0" fontId="6" fillId="0" borderId="12" xfId="6" applyFont="1" applyBorder="1"/>
    <xf numFmtId="3" fontId="6" fillId="0" borderId="19" xfId="6" applyNumberFormat="1" applyFont="1" applyBorder="1"/>
    <xf numFmtId="0" fontId="5" fillId="5" borderId="8" xfId="21" applyFont="1" applyFill="1" applyBorder="1" applyAlignment="1" applyProtection="1">
      <alignment horizontal="centerContinuous" vertical="center" wrapText="1"/>
    </xf>
    <xf numFmtId="0" fontId="5" fillId="5" borderId="0" xfId="21" applyFont="1" applyFill="1" applyBorder="1" applyAlignment="1">
      <alignment horizontal="centerContinuous" vertical="center"/>
    </xf>
    <xf numFmtId="0" fontId="6" fillId="5" borderId="0" xfId="21" applyFont="1" applyFill="1" applyBorder="1" applyAlignment="1">
      <alignment horizontal="centerContinuous" vertical="center"/>
    </xf>
    <xf numFmtId="0" fontId="6" fillId="5" borderId="15" xfId="21" applyFont="1" applyFill="1" applyBorder="1" applyAlignment="1">
      <alignment horizontal="centerContinuous" vertical="center"/>
    </xf>
    <xf numFmtId="0" fontId="6" fillId="0" borderId="30" xfId="21" applyFont="1" applyBorder="1"/>
    <xf numFmtId="0" fontId="6" fillId="0" borderId="28" xfId="21" applyFont="1" applyBorder="1" applyAlignment="1" applyProtection="1">
      <alignment horizontal="right"/>
    </xf>
    <xf numFmtId="0" fontId="6" fillId="0" borderId="8" xfId="21" applyFont="1" applyBorder="1"/>
    <xf numFmtId="0" fontId="6" fillId="0" borderId="8" xfId="21" applyFont="1" applyBorder="1" applyAlignment="1" applyProtection="1">
      <alignment horizontal="left" vertical="center"/>
    </xf>
    <xf numFmtId="194" fontId="6" fillId="0" borderId="0" xfId="18" applyNumberFormat="1" applyFont="1" applyBorder="1" applyAlignment="1" applyProtection="1">
      <alignment vertical="center"/>
    </xf>
    <xf numFmtId="194" fontId="6" fillId="0" borderId="15" xfId="18" applyNumberFormat="1" applyFont="1" applyFill="1" applyBorder="1" applyAlignment="1" applyProtection="1">
      <alignment vertical="center"/>
    </xf>
    <xf numFmtId="0" fontId="6" fillId="0" borderId="8" xfId="21" applyFont="1" applyBorder="1" applyAlignment="1">
      <alignment vertical="center"/>
    </xf>
    <xf numFmtId="0" fontId="5" fillId="0" borderId="13" xfId="21" applyFont="1" applyBorder="1" applyAlignment="1" applyProtection="1">
      <alignment horizontal="center" vertical="center"/>
    </xf>
    <xf numFmtId="172" fontId="5" fillId="0" borderId="8" xfId="0" applyNumberFormat="1" applyFont="1" applyFill="1" applyBorder="1" applyAlignment="1">
      <alignment horizontal="center" vertical="center" wrapText="1"/>
    </xf>
    <xf numFmtId="172" fontId="5" fillId="0" borderId="15" xfId="0" applyNumberFormat="1" applyFont="1" applyFill="1" applyBorder="1" applyAlignment="1">
      <alignment horizontal="center" vertical="center" wrapText="1"/>
    </xf>
    <xf numFmtId="0" fontId="5" fillId="3" borderId="17" xfId="22" applyFont="1" applyFill="1" applyBorder="1" applyAlignment="1">
      <alignment horizontal="center" vertical="center" wrapText="1"/>
    </xf>
    <xf numFmtId="0" fontId="6" fillId="3" borderId="20" xfId="22" applyFont="1" applyFill="1" applyBorder="1" applyAlignment="1">
      <alignment horizontal="center" vertical="center" wrapText="1"/>
    </xf>
    <xf numFmtId="0" fontId="6" fillId="3" borderId="25" xfId="22" applyFont="1" applyFill="1" applyBorder="1" applyAlignment="1">
      <alignment horizontal="left" vertical="center" wrapText="1"/>
    </xf>
    <xf numFmtId="196" fontId="6" fillId="3" borderId="26" xfId="0" applyNumberFormat="1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 wrapText="1"/>
    </xf>
    <xf numFmtId="196" fontId="6" fillId="3" borderId="15" xfId="0" applyNumberFormat="1" applyFont="1" applyFill="1" applyBorder="1" applyAlignment="1">
      <alignment vertical="center"/>
    </xf>
    <xf numFmtId="196" fontId="6" fillId="3" borderId="15" xfId="0" applyNumberFormat="1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0" fontId="5" fillId="3" borderId="8" xfId="22" applyFont="1" applyFill="1" applyBorder="1" applyAlignment="1">
      <alignment horizontal="left" vertical="center" wrapText="1"/>
    </xf>
    <xf numFmtId="0" fontId="6" fillId="3" borderId="12" xfId="22" quotePrefix="1" applyFont="1" applyFill="1" applyBorder="1" applyAlignment="1">
      <alignment horizontal="left" vertical="center" wrapText="1"/>
    </xf>
    <xf numFmtId="196" fontId="6" fillId="3" borderId="19" xfId="0" applyNumberFormat="1" applyFont="1" applyFill="1" applyBorder="1" applyAlignment="1">
      <alignment horizontal="right" vertical="center"/>
    </xf>
    <xf numFmtId="196" fontId="5" fillId="3" borderId="15" xfId="0" applyNumberFormat="1" applyFont="1" applyFill="1" applyBorder="1" applyAlignment="1">
      <alignment horizontal="right" vertical="center"/>
    </xf>
    <xf numFmtId="196" fontId="5" fillId="0" borderId="15" xfId="0" applyNumberFormat="1" applyFont="1" applyFill="1" applyBorder="1" applyAlignment="1">
      <alignment vertical="center"/>
    </xf>
    <xf numFmtId="0" fontId="5" fillId="3" borderId="30" xfId="21" applyFont="1" applyFill="1" applyBorder="1" applyAlignment="1" applyProtection="1">
      <alignment horizontal="left" vertical="center"/>
    </xf>
    <xf numFmtId="199" fontId="5" fillId="3" borderId="28" xfId="0" applyNumberFormat="1" applyFont="1" applyFill="1" applyBorder="1" applyAlignment="1">
      <alignment vertical="center"/>
    </xf>
    <xf numFmtId="0" fontId="0" fillId="3" borderId="8" xfId="0" applyFill="1" applyBorder="1"/>
    <xf numFmtId="0" fontId="6" fillId="3" borderId="12" xfId="21" applyFont="1" applyFill="1" applyBorder="1" applyAlignment="1" applyProtection="1">
      <alignment vertical="center" wrapText="1"/>
    </xf>
    <xf numFmtId="0" fontId="6" fillId="3" borderId="19" xfId="21" applyFont="1" applyFill="1" applyBorder="1" applyAlignment="1" applyProtection="1">
      <alignment vertical="center" wrapText="1"/>
    </xf>
    <xf numFmtId="0" fontId="5" fillId="0" borderId="14" xfId="18" quotePrefix="1" applyFont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vertical="center"/>
    </xf>
    <xf numFmtId="0" fontId="6" fillId="0" borderId="30" xfId="22" applyFont="1" applyBorder="1"/>
    <xf numFmtId="0" fontId="6" fillId="0" borderId="28" xfId="22" applyFont="1" applyFill="1" applyBorder="1" applyAlignment="1">
      <alignment horizontal="right"/>
    </xf>
    <xf numFmtId="0" fontId="5" fillId="0" borderId="20" xfId="22" applyFont="1" applyFill="1" applyBorder="1" applyAlignment="1">
      <alignment horizontal="center" vertical="center" wrapText="1"/>
    </xf>
    <xf numFmtId="176" fontId="6" fillId="0" borderId="26" xfId="22" applyNumberFormat="1" applyFont="1" applyFill="1" applyBorder="1" applyAlignment="1">
      <alignment vertical="center"/>
    </xf>
    <xf numFmtId="176" fontId="6" fillId="0" borderId="14" xfId="22" applyNumberFormat="1" applyFont="1" applyFill="1" applyBorder="1" applyAlignment="1">
      <alignment vertical="center"/>
    </xf>
    <xf numFmtId="176" fontId="6" fillId="0" borderId="15" xfId="22" applyNumberFormat="1" applyFont="1" applyFill="1" applyBorder="1" applyAlignment="1">
      <alignment vertical="center"/>
    </xf>
    <xf numFmtId="0" fontId="6" fillId="0" borderId="8" xfId="22" applyFont="1" applyBorder="1" applyAlignment="1">
      <alignment horizontal="left" vertical="center" wrapText="1"/>
    </xf>
    <xf numFmtId="0" fontId="6" fillId="0" borderId="12" xfId="22" applyFont="1" applyBorder="1" applyAlignment="1">
      <alignment horizontal="left" vertical="center" wrapText="1"/>
    </xf>
    <xf numFmtId="176" fontId="6" fillId="0" borderId="19" xfId="22" applyNumberFormat="1" applyFont="1" applyFill="1" applyBorder="1" applyAlignment="1">
      <alignment vertical="center"/>
    </xf>
    <xf numFmtId="0" fontId="5" fillId="0" borderId="13" xfId="22" applyFont="1" applyBorder="1" applyAlignment="1">
      <alignment vertical="center" wrapText="1"/>
    </xf>
    <xf numFmtId="176" fontId="5" fillId="0" borderId="16" xfId="22" applyNumberFormat="1" applyFont="1" applyFill="1" applyBorder="1" applyAlignment="1">
      <alignment vertical="center"/>
    </xf>
    <xf numFmtId="0" fontId="6" fillId="0" borderId="15" xfId="22" applyFont="1" applyBorder="1" applyAlignment="1">
      <alignment vertical="center"/>
    </xf>
    <xf numFmtId="0" fontId="6" fillId="0" borderId="12" xfId="22" applyFont="1" applyBorder="1" applyAlignment="1">
      <alignment vertical="center"/>
    </xf>
    <xf numFmtId="0" fontId="6" fillId="0" borderId="6" xfId="22" applyFont="1" applyBorder="1" applyAlignment="1">
      <alignment vertical="center"/>
    </xf>
    <xf numFmtId="0" fontId="6" fillId="0" borderId="19" xfId="22" applyFont="1" applyBorder="1"/>
    <xf numFmtId="0" fontId="6" fillId="3" borderId="0" xfId="22" applyFont="1" applyFill="1" applyBorder="1" applyAlignment="1">
      <alignment horizontal="left" indent="2"/>
    </xf>
    <xf numFmtId="0" fontId="6" fillId="3" borderId="15" xfId="22" applyFont="1" applyFill="1" applyBorder="1" applyAlignment="1">
      <alignment horizontal="left" indent="2"/>
    </xf>
    <xf numFmtId="0" fontId="6" fillId="3" borderId="6" xfId="22" applyFont="1" applyFill="1" applyBorder="1" applyAlignment="1">
      <alignment horizontal="left" indent="2"/>
    </xf>
    <xf numFmtId="0" fontId="6" fillId="3" borderId="19" xfId="22" applyFont="1" applyFill="1" applyBorder="1" applyAlignment="1">
      <alignment horizontal="left" indent="2"/>
    </xf>
    <xf numFmtId="0" fontId="5" fillId="0" borderId="6" xfId="15" applyFont="1" applyBorder="1" applyAlignment="1">
      <alignment horizontal="center" vertical="center" wrapText="1"/>
    </xf>
    <xf numFmtId="0" fontId="5" fillId="0" borderId="8" xfId="15" quotePrefix="1" applyFont="1" applyBorder="1" applyAlignment="1">
      <alignment horizontal="center" vertical="center" wrapText="1"/>
    </xf>
    <xf numFmtId="172" fontId="5" fillId="0" borderId="2" xfId="0" applyNumberFormat="1" applyFont="1" applyBorder="1" applyAlignment="1">
      <alignment horizontal="center" vertical="center" wrapText="1"/>
    </xf>
    <xf numFmtId="172" fontId="6" fillId="0" borderId="0" xfId="0" applyNumberFormat="1" applyFont="1" applyAlignment="1">
      <alignment wrapText="1"/>
    </xf>
    <xf numFmtId="172" fontId="6" fillId="0" borderId="28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 wrapText="1"/>
    </xf>
    <xf numFmtId="0" fontId="5" fillId="3" borderId="5" xfId="35" applyFont="1" applyFill="1" applyBorder="1" applyAlignment="1">
      <alignment horizontal="center" vertical="center" wrapText="1"/>
    </xf>
    <xf numFmtId="0" fontId="5" fillId="0" borderId="6" xfId="34" applyFont="1" applyBorder="1" applyAlignment="1">
      <alignment horizontal="center" vertical="center" wrapText="1"/>
    </xf>
    <xf numFmtId="0" fontId="5" fillId="0" borderId="5" xfId="34" applyFont="1" applyBorder="1" applyAlignment="1">
      <alignment horizontal="center" vertical="center" wrapText="1"/>
    </xf>
    <xf numFmtId="0" fontId="5" fillId="0" borderId="18" xfId="6" applyFont="1" applyBorder="1" applyAlignment="1">
      <alignment horizontal="center" vertical="center" wrapText="1"/>
    </xf>
    <xf numFmtId="0" fontId="5" fillId="0" borderId="37" xfId="6" applyFont="1" applyBorder="1" applyAlignment="1">
      <alignment horizontal="center" vertical="center" wrapText="1"/>
    </xf>
    <xf numFmtId="0" fontId="6" fillId="0" borderId="8" xfId="18" applyFont="1" applyBorder="1" applyAlignment="1">
      <alignment vertical="center"/>
    </xf>
    <xf numFmtId="0" fontId="6" fillId="0" borderId="0" xfId="18" applyFont="1" applyBorder="1" applyAlignment="1">
      <alignment vertical="center"/>
    </xf>
    <xf numFmtId="0" fontId="20" fillId="0" borderId="0" xfId="32" applyFont="1" applyBorder="1" applyAlignment="1">
      <alignment vertical="center" wrapText="1"/>
    </xf>
    <xf numFmtId="0" fontId="5" fillId="5" borderId="25" xfId="20" applyFont="1" applyFill="1" applyBorder="1" applyAlignment="1">
      <alignment horizontal="centerContinuous" vertical="center"/>
    </xf>
    <xf numFmtId="0" fontId="5" fillId="5" borderId="5" xfId="20" applyFont="1" applyFill="1" applyBorder="1" applyAlignment="1">
      <alignment horizontal="centerContinuous" vertical="center"/>
    </xf>
    <xf numFmtId="0" fontId="5" fillId="5" borderId="26" xfId="20" applyFont="1" applyFill="1" applyBorder="1" applyAlignment="1">
      <alignment horizontal="centerContinuous" vertical="center"/>
    </xf>
    <xf numFmtId="0" fontId="5" fillId="5" borderId="8" xfId="20" applyFont="1" applyFill="1" applyBorder="1" applyAlignment="1">
      <alignment horizontal="centerContinuous" vertical="center"/>
    </xf>
    <xf numFmtId="0" fontId="5" fillId="5" borderId="0" xfId="20" applyFont="1" applyFill="1" applyBorder="1" applyAlignment="1">
      <alignment horizontal="centerContinuous" vertical="center"/>
    </xf>
    <xf numFmtId="0" fontId="5" fillId="5" borderId="15" xfId="20" applyFont="1" applyFill="1" applyBorder="1" applyAlignment="1">
      <alignment horizontal="centerContinuous" vertical="center"/>
    </xf>
    <xf numFmtId="0" fontId="5" fillId="0" borderId="12" xfId="20" quotePrefix="1" applyFont="1" applyBorder="1" applyAlignment="1">
      <alignment vertical="center" wrapText="1"/>
    </xf>
    <xf numFmtId="0" fontId="5" fillId="0" borderId="17" xfId="20" quotePrefix="1" applyFont="1" applyBorder="1" applyAlignment="1">
      <alignment vertical="center" wrapText="1"/>
    </xf>
    <xf numFmtId="0" fontId="5" fillId="0" borderId="7" xfId="20" applyFont="1" applyBorder="1" applyAlignment="1">
      <alignment horizontal="centerContinuous" vertical="center" wrapText="1"/>
    </xf>
    <xf numFmtId="0" fontId="5" fillId="0" borderId="7" xfId="20" applyFont="1" applyFill="1" applyBorder="1" applyAlignment="1">
      <alignment horizontal="centerContinuous" vertical="center" wrapText="1"/>
    </xf>
    <xf numFmtId="0" fontId="5" fillId="0" borderId="19" xfId="20" applyFont="1" applyFill="1" applyBorder="1" applyAlignment="1">
      <alignment horizontal="center" vertical="center" wrapText="1"/>
    </xf>
    <xf numFmtId="0" fontId="5" fillId="0" borderId="7" xfId="15" applyFont="1" applyBorder="1" applyAlignment="1">
      <alignment horizontal="centerContinuous" vertical="center" wrapText="1"/>
    </xf>
    <xf numFmtId="0" fontId="5" fillId="0" borderId="12" xfId="15" quotePrefix="1" applyFont="1" applyBorder="1" applyAlignment="1">
      <alignment vertical="center" wrapText="1"/>
    </xf>
    <xf numFmtId="0" fontId="5" fillId="0" borderId="2" xfId="15" applyFont="1" applyBorder="1" applyAlignment="1">
      <alignment vertical="center" wrapText="1"/>
    </xf>
    <xf numFmtId="0" fontId="5" fillId="0" borderId="18" xfId="15" applyFont="1" applyBorder="1" applyAlignment="1">
      <alignment vertical="center" wrapText="1"/>
    </xf>
    <xf numFmtId="0" fontId="35" fillId="0" borderId="0" xfId="0" applyFont="1" applyFill="1" applyBorder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5" fillId="0" borderId="7" xfId="0" applyNumberFormat="1" applyFont="1" applyFill="1" applyBorder="1" applyAlignment="1">
      <alignment horizontal="centerContinuous" vertical="center" wrapText="1"/>
    </xf>
    <xf numFmtId="4" fontId="5" fillId="0" borderId="7" xfId="0" quotePrefix="1" applyNumberFormat="1" applyFont="1" applyFill="1" applyBorder="1" applyAlignment="1">
      <alignment horizontal="centerContinuous" vertical="center" wrapText="1"/>
    </xf>
    <xf numFmtId="172" fontId="5" fillId="0" borderId="7" xfId="0" applyNumberFormat="1" applyFont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Continuous" vertical="center"/>
    </xf>
    <xf numFmtId="0" fontId="5" fillId="5" borderId="5" xfId="0" applyFont="1" applyFill="1" applyBorder="1" applyAlignment="1">
      <alignment horizontal="centerContinuous" vertical="center"/>
    </xf>
    <xf numFmtId="0" fontId="5" fillId="5" borderId="26" xfId="0" applyFont="1" applyFill="1" applyBorder="1" applyAlignment="1">
      <alignment horizontal="centerContinuous" vertical="center"/>
    </xf>
    <xf numFmtId="0" fontId="5" fillId="5" borderId="8" xfId="0" applyFont="1" applyFill="1" applyBorder="1" applyAlignment="1">
      <alignment horizontal="centerContinuous" vertical="center" wrapText="1"/>
    </xf>
    <xf numFmtId="0" fontId="5" fillId="5" borderId="0" xfId="0" applyFont="1" applyFill="1" applyBorder="1" applyAlignment="1">
      <alignment horizontal="centerContinuous" vertical="center" wrapText="1"/>
    </xf>
    <xf numFmtId="0" fontId="5" fillId="5" borderId="15" xfId="0" applyFont="1" applyFill="1" applyBorder="1" applyAlignment="1">
      <alignment horizontal="centerContinuous" vertical="center" wrapText="1"/>
    </xf>
    <xf numFmtId="0" fontId="5" fillId="5" borderId="8" xfId="0" applyFont="1" applyFill="1" applyBorder="1" applyAlignment="1">
      <alignment horizontal="centerContinuous" vertical="center"/>
    </xf>
    <xf numFmtId="0" fontId="5" fillId="5" borderId="0" xfId="0" applyFont="1" applyFill="1" applyBorder="1" applyAlignment="1">
      <alignment horizontal="centerContinuous" vertical="center"/>
    </xf>
    <xf numFmtId="0" fontId="5" fillId="5" borderId="15" xfId="0" applyFont="1" applyFill="1" applyBorder="1" applyAlignment="1">
      <alignment horizontal="centerContinuous" vertical="center"/>
    </xf>
    <xf numFmtId="168" fontId="6" fillId="0" borderId="25" xfId="0" applyNumberFormat="1" applyFont="1" applyBorder="1" applyAlignment="1"/>
    <xf numFmtId="168" fontId="6" fillId="0" borderId="5" xfId="0" applyNumberFormat="1" applyFont="1" applyBorder="1" applyAlignment="1"/>
    <xf numFmtId="168" fontId="6" fillId="0" borderId="8" xfId="0" applyNumberFormat="1" applyFont="1" applyBorder="1" applyAlignment="1"/>
    <xf numFmtId="168" fontId="6" fillId="0" borderId="0" xfId="0" applyNumberFormat="1" applyFont="1" applyBorder="1" applyAlignment="1"/>
    <xf numFmtId="168" fontId="5" fillId="0" borderId="27" xfId="0" applyNumberFormat="1" applyFont="1" applyBorder="1" applyAlignment="1">
      <alignment horizontal="centerContinuous" vertical="center" wrapText="1"/>
    </xf>
    <xf numFmtId="168" fontId="5" fillId="0" borderId="7" xfId="0" applyNumberFormat="1" applyFont="1" applyBorder="1" applyAlignment="1">
      <alignment horizontal="centerContinuous" vertical="center" wrapText="1"/>
    </xf>
    <xf numFmtId="0" fontId="6" fillId="0" borderId="27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center" wrapText="1"/>
    </xf>
    <xf numFmtId="0" fontId="0" fillId="0" borderId="2" xfId="0" applyBorder="1"/>
    <xf numFmtId="189" fontId="5" fillId="0" borderId="6" xfId="0" applyNumberFormat="1" applyFont="1" applyFill="1" applyBorder="1" applyAlignment="1">
      <alignment horizontal="center" vertical="top" wrapText="1"/>
    </xf>
    <xf numFmtId="189" fontId="5" fillId="0" borderId="6" xfId="0" applyNumberFormat="1" applyFont="1" applyBorder="1" applyAlignment="1">
      <alignment horizontal="center" vertical="top" wrapText="1"/>
    </xf>
    <xf numFmtId="189" fontId="5" fillId="0" borderId="19" xfId="0" applyNumberFormat="1" applyFont="1" applyBorder="1" applyAlignment="1">
      <alignment horizontal="center" vertical="top" wrapText="1"/>
    </xf>
    <xf numFmtId="0" fontId="0" fillId="0" borderId="18" xfId="0" applyBorder="1"/>
    <xf numFmtId="189" fontId="5" fillId="0" borderId="0" xfId="0" applyNumberFormat="1" applyFont="1" applyFill="1" applyBorder="1" applyAlignment="1">
      <alignment vertical="center" wrapText="1"/>
    </xf>
    <xf numFmtId="0" fontId="5" fillId="0" borderId="17" xfId="16" quotePrefix="1" applyFont="1" applyBorder="1" applyAlignment="1">
      <alignment vertical="center" wrapText="1"/>
    </xf>
    <xf numFmtId="0" fontId="5" fillId="0" borderId="8" xfId="16" quotePrefix="1" applyFont="1" applyBorder="1" applyAlignment="1">
      <alignment vertical="center" wrapText="1"/>
    </xf>
    <xf numFmtId="0" fontId="5" fillId="0" borderId="12" xfId="16" quotePrefix="1" applyFont="1" applyBorder="1" applyAlignment="1">
      <alignment horizontal="center" vertical="top" wrapText="1"/>
    </xf>
    <xf numFmtId="0" fontId="5" fillId="0" borderId="31" xfId="16" applyFont="1" applyBorder="1" applyAlignment="1">
      <alignment vertical="center" wrapText="1"/>
    </xf>
    <xf numFmtId="0" fontId="5" fillId="0" borderId="17" xfId="16" applyFont="1" applyFill="1" applyBorder="1" applyAlignment="1">
      <alignment horizontal="centerContinuous" vertical="center"/>
    </xf>
    <xf numFmtId="0" fontId="5" fillId="0" borderId="2" xfId="16" applyFont="1" applyFill="1" applyBorder="1" applyAlignment="1">
      <alignment horizontal="centerContinuous" vertical="center"/>
    </xf>
    <xf numFmtId="0" fontId="5" fillId="0" borderId="18" xfId="16" applyFont="1" applyFill="1" applyBorder="1" applyAlignment="1">
      <alignment horizontal="centerContinuous" vertical="center"/>
    </xf>
    <xf numFmtId="0" fontId="5" fillId="0" borderId="12" xfId="16" applyFont="1" applyFill="1" applyBorder="1" applyAlignment="1">
      <alignment horizontal="centerContinuous" vertical="center"/>
    </xf>
    <xf numFmtId="0" fontId="5" fillId="0" borderId="6" xfId="16" applyFont="1" applyFill="1" applyBorder="1" applyAlignment="1">
      <alignment horizontal="centerContinuous" vertical="center"/>
    </xf>
    <xf numFmtId="0" fontId="5" fillId="0" borderId="19" xfId="16" applyFont="1" applyFill="1" applyBorder="1" applyAlignment="1">
      <alignment horizontal="centerContinuous" vertical="center"/>
    </xf>
    <xf numFmtId="0" fontId="5" fillId="0" borderId="7" xfId="16" applyFont="1" applyBorder="1" applyAlignment="1">
      <alignment horizontal="centerContinuous" vertical="center"/>
    </xf>
    <xf numFmtId="0" fontId="5" fillId="0" borderId="20" xfId="16" applyFont="1" applyBorder="1" applyAlignment="1">
      <alignment horizontal="centerContinuous" vertical="center"/>
    </xf>
    <xf numFmtId="0" fontId="5" fillId="0" borderId="4" xfId="16" applyFont="1" applyBorder="1" applyAlignment="1">
      <alignment horizontal="centerContinuous" vertical="center"/>
    </xf>
    <xf numFmtId="0" fontId="5" fillId="0" borderId="14" xfId="16" applyFont="1" applyBorder="1" applyAlignment="1">
      <alignment horizontal="centerContinuous" vertical="center"/>
    </xf>
    <xf numFmtId="0" fontId="5" fillId="0" borderId="4" xfId="16" applyFont="1" applyBorder="1" applyAlignment="1">
      <alignment horizontal="left" vertical="center"/>
    </xf>
    <xf numFmtId="0" fontId="6" fillId="0" borderId="0" xfId="16" quotePrefix="1" applyFont="1" applyFill="1" applyAlignment="1">
      <alignment wrapText="1"/>
    </xf>
    <xf numFmtId="0" fontId="5" fillId="5" borderId="25" xfId="0" applyFont="1" applyFill="1" applyBorder="1" applyAlignment="1">
      <alignment horizontal="centerContinuous" vertical="center" wrapText="1"/>
    </xf>
    <xf numFmtId="0" fontId="5" fillId="5" borderId="5" xfId="0" applyFont="1" applyFill="1" applyBorder="1" applyAlignment="1">
      <alignment horizontal="centerContinuous" vertical="center" wrapText="1"/>
    </xf>
    <xf numFmtId="0" fontId="5" fillId="5" borderId="26" xfId="0" applyFont="1" applyFill="1" applyBorder="1" applyAlignment="1">
      <alignment horizontal="centerContinuous" vertical="center" wrapText="1"/>
    </xf>
    <xf numFmtId="0" fontId="6" fillId="0" borderId="12" xfId="23" quotePrefix="1" applyFont="1" applyFill="1" applyBorder="1" applyAlignment="1">
      <alignment vertical="center"/>
    </xf>
    <xf numFmtId="0" fontId="6" fillId="0" borderId="6" xfId="23" quotePrefix="1" applyFont="1" applyFill="1" applyBorder="1" applyAlignment="1">
      <alignment vertical="center"/>
    </xf>
    <xf numFmtId="0" fontId="6" fillId="3" borderId="8" xfId="22" applyFont="1" applyFill="1" applyBorder="1" applyAlignment="1">
      <alignment vertical="center"/>
    </xf>
    <xf numFmtId="0" fontId="6" fillId="3" borderId="0" xfId="22" applyFont="1" applyFill="1" applyBorder="1" applyAlignment="1">
      <alignment vertical="center"/>
    </xf>
    <xf numFmtId="0" fontId="6" fillId="0" borderId="0" xfId="22" applyFont="1" applyBorder="1" applyAlignment="1">
      <alignment horizontal="centerContinuous" vertical="center" wrapText="1"/>
    </xf>
    <xf numFmtId="0" fontId="6" fillId="0" borderId="8" xfId="22" applyFont="1" applyFill="1" applyBorder="1" applyAlignment="1">
      <alignment vertical="center" wrapText="1"/>
    </xf>
    <xf numFmtId="0" fontId="6" fillId="0" borderId="0" xfId="22" applyFont="1" applyFill="1" applyBorder="1" applyAlignment="1">
      <alignment vertical="center" wrapText="1"/>
    </xf>
    <xf numFmtId="169" fontId="6" fillId="0" borderId="2" xfId="2" applyNumberFormat="1" applyFont="1" applyBorder="1" applyAlignment="1">
      <alignment horizontal="centerContinuous" vertical="center" wrapText="1"/>
    </xf>
    <xf numFmtId="169" fontId="6" fillId="0" borderId="18" xfId="2" applyNumberFormat="1" applyFont="1" applyBorder="1" applyAlignment="1">
      <alignment horizontal="centerContinuous" vertical="center" wrapText="1"/>
    </xf>
    <xf numFmtId="169" fontId="6" fillId="0" borderId="6" xfId="2" applyNumberFormat="1" applyFont="1" applyBorder="1" applyAlignment="1">
      <alignment horizontal="centerContinuous" vertical="center" wrapText="1"/>
    </xf>
    <xf numFmtId="169" fontId="6" fillId="0" borderId="19" xfId="2" applyNumberFormat="1" applyFont="1" applyBorder="1" applyAlignment="1">
      <alignment horizontal="centerContinuous" vertical="center" wrapText="1"/>
    </xf>
    <xf numFmtId="0" fontId="5" fillId="5" borderId="25" xfId="13" applyFont="1" applyFill="1" applyBorder="1" applyAlignment="1">
      <alignment horizontal="centerContinuous" vertical="center" wrapText="1"/>
    </xf>
    <xf numFmtId="0" fontId="5" fillId="5" borderId="5" xfId="13" applyFont="1" applyFill="1" applyBorder="1" applyAlignment="1">
      <alignment horizontal="centerContinuous" vertical="center" wrapText="1"/>
    </xf>
    <xf numFmtId="0" fontId="5" fillId="5" borderId="26" xfId="13" applyFont="1" applyFill="1" applyBorder="1" applyAlignment="1">
      <alignment horizontal="centerContinuous" vertical="center" wrapText="1"/>
    </xf>
    <xf numFmtId="0" fontId="5" fillId="5" borderId="8" xfId="13" applyFont="1" applyFill="1" applyBorder="1" applyAlignment="1">
      <alignment horizontal="centerContinuous" vertical="center" wrapText="1"/>
    </xf>
    <xf numFmtId="0" fontId="5" fillId="5" borderId="0" xfId="13" applyFont="1" applyFill="1" applyBorder="1" applyAlignment="1">
      <alignment horizontal="centerContinuous" vertical="center" wrapText="1"/>
    </xf>
    <xf numFmtId="0" fontId="5" fillId="5" borderId="15" xfId="13" applyFont="1" applyFill="1" applyBorder="1" applyAlignment="1">
      <alignment horizontal="centerContinuous" vertical="center" wrapText="1"/>
    </xf>
    <xf numFmtId="0" fontId="6" fillId="0" borderId="12" xfId="13" applyFont="1" applyBorder="1" applyAlignment="1">
      <alignment horizontal="left" vertical="center"/>
    </xf>
    <xf numFmtId="0" fontId="5" fillId="0" borderId="8" xfId="13" applyFont="1" applyBorder="1" applyAlignment="1">
      <alignment vertical="center" wrapText="1"/>
    </xf>
    <xf numFmtId="0" fontId="5" fillId="0" borderId="0" xfId="13" applyFont="1" applyBorder="1" applyAlignment="1">
      <alignment vertical="center" wrapText="1"/>
    </xf>
    <xf numFmtId="0" fontId="5" fillId="0" borderId="15" xfId="13" applyFont="1" applyBorder="1" applyAlignment="1">
      <alignment vertical="center" wrapText="1"/>
    </xf>
    <xf numFmtId="0" fontId="5" fillId="5" borderId="25" xfId="14" quotePrefix="1" applyFont="1" applyFill="1" applyBorder="1" applyAlignment="1" applyProtection="1">
      <alignment horizontal="centerContinuous" vertical="center" wrapText="1"/>
    </xf>
    <xf numFmtId="0" fontId="5" fillId="5" borderId="5" xfId="14" quotePrefix="1" applyFont="1" applyFill="1" applyBorder="1" applyAlignment="1" applyProtection="1">
      <alignment horizontal="centerContinuous" vertical="center" wrapText="1"/>
    </xf>
    <xf numFmtId="0" fontId="5" fillId="5" borderId="26" xfId="14" quotePrefix="1" applyFont="1" applyFill="1" applyBorder="1" applyAlignment="1" applyProtection="1">
      <alignment horizontal="centerContinuous" vertical="center" wrapText="1"/>
    </xf>
    <xf numFmtId="0" fontId="5" fillId="5" borderId="8" xfId="14" quotePrefix="1" applyFont="1" applyFill="1" applyBorder="1" applyAlignment="1" applyProtection="1">
      <alignment horizontal="centerContinuous" vertical="center" wrapText="1"/>
    </xf>
    <xf numFmtId="0" fontId="5" fillId="5" borderId="0" xfId="14" quotePrefix="1" applyFont="1" applyFill="1" applyBorder="1" applyAlignment="1" applyProtection="1">
      <alignment horizontal="centerContinuous" vertical="center" wrapText="1"/>
    </xf>
    <xf numFmtId="0" fontId="5" fillId="5" borderId="15" xfId="14" quotePrefix="1" applyFont="1" applyFill="1" applyBorder="1" applyAlignment="1" applyProtection="1">
      <alignment horizontal="centerContinuous" vertical="center" wrapText="1"/>
    </xf>
    <xf numFmtId="0" fontId="6" fillId="0" borderId="27" xfId="14" applyFont="1" applyFill="1" applyBorder="1" applyAlignment="1" applyProtection="1">
      <alignment vertical="center"/>
    </xf>
    <xf numFmtId="0" fontId="6" fillId="0" borderId="7" xfId="14" applyFont="1" applyFill="1" applyBorder="1" applyAlignment="1" applyProtection="1">
      <alignment vertical="center"/>
    </xf>
    <xf numFmtId="0" fontId="6" fillId="0" borderId="20" xfId="14" applyFont="1" applyFill="1" applyBorder="1" applyAlignment="1" applyProtection="1">
      <alignment vertical="center"/>
    </xf>
    <xf numFmtId="184" fontId="22" fillId="5" borderId="25" xfId="16" applyNumberFormat="1" applyFont="1" applyFill="1" applyBorder="1" applyAlignment="1">
      <alignment horizontal="centerContinuous" vertical="center" wrapText="1"/>
    </xf>
    <xf numFmtId="184" fontId="22" fillId="5" borderId="5" xfId="16" applyNumberFormat="1" applyFont="1" applyFill="1" applyBorder="1" applyAlignment="1">
      <alignment horizontal="centerContinuous" vertical="center" wrapText="1"/>
    </xf>
    <xf numFmtId="184" fontId="22" fillId="5" borderId="26" xfId="16" applyNumberFormat="1" applyFont="1" applyFill="1" applyBorder="1" applyAlignment="1">
      <alignment horizontal="centerContinuous" vertical="center" wrapText="1"/>
    </xf>
    <xf numFmtId="184" fontId="22" fillId="5" borderId="8" xfId="16" applyNumberFormat="1" applyFont="1" applyFill="1" applyBorder="1" applyAlignment="1">
      <alignment horizontal="centerContinuous" vertical="center" wrapText="1"/>
    </xf>
    <xf numFmtId="184" fontId="22" fillId="5" borderId="0" xfId="16" applyNumberFormat="1" applyFont="1" applyFill="1" applyBorder="1" applyAlignment="1">
      <alignment horizontal="centerContinuous" vertical="center" wrapText="1"/>
    </xf>
    <xf numFmtId="184" fontId="22" fillId="5" borderId="15" xfId="16" applyNumberFormat="1" applyFont="1" applyFill="1" applyBorder="1" applyAlignment="1">
      <alignment horizontal="centerContinuous" vertical="center" wrapText="1"/>
    </xf>
    <xf numFmtId="184" fontId="5" fillId="5" borderId="25" xfId="16" applyNumberFormat="1" applyFont="1" applyFill="1" applyBorder="1" applyAlignment="1">
      <alignment horizontal="centerContinuous" vertical="center" wrapText="1"/>
    </xf>
    <xf numFmtId="184" fontId="5" fillId="5" borderId="5" xfId="16" applyNumberFormat="1" applyFont="1" applyFill="1" applyBorder="1" applyAlignment="1">
      <alignment horizontal="centerContinuous" vertical="center" wrapText="1"/>
    </xf>
    <xf numFmtId="184" fontId="5" fillId="5" borderId="26" xfId="16" applyNumberFormat="1" applyFont="1" applyFill="1" applyBorder="1" applyAlignment="1">
      <alignment horizontal="centerContinuous" vertical="center" wrapText="1"/>
    </xf>
    <xf numFmtId="184" fontId="5" fillId="5" borderId="8" xfId="16" applyNumberFormat="1" applyFont="1" applyFill="1" applyBorder="1" applyAlignment="1">
      <alignment horizontal="centerContinuous" vertical="center" wrapText="1"/>
    </xf>
    <xf numFmtId="184" fontId="5" fillId="5" borderId="0" xfId="16" applyNumberFormat="1" applyFont="1" applyFill="1" applyBorder="1" applyAlignment="1">
      <alignment horizontal="centerContinuous" vertical="center" wrapText="1"/>
    </xf>
    <xf numFmtId="184" fontId="5" fillId="5" borderId="15" xfId="16" applyNumberFormat="1" applyFont="1" applyFill="1" applyBorder="1" applyAlignment="1">
      <alignment horizontal="centerContinuous" vertical="center" wrapText="1"/>
    </xf>
    <xf numFmtId="184" fontId="5" fillId="5" borderId="25" xfId="16" applyNumberFormat="1" applyFont="1" applyFill="1" applyBorder="1" applyAlignment="1">
      <alignment horizontal="centerContinuous" vertical="center"/>
    </xf>
    <xf numFmtId="184" fontId="5" fillId="5" borderId="5" xfId="16" applyNumberFormat="1" applyFont="1" applyFill="1" applyBorder="1" applyAlignment="1">
      <alignment horizontal="centerContinuous" vertical="center"/>
    </xf>
    <xf numFmtId="184" fontId="5" fillId="5" borderId="26" xfId="16" applyNumberFormat="1" applyFont="1" applyFill="1" applyBorder="1" applyAlignment="1">
      <alignment horizontal="centerContinuous" vertical="center"/>
    </xf>
    <xf numFmtId="0" fontId="5" fillId="5" borderId="25" xfId="16" applyFont="1" applyFill="1" applyBorder="1" applyAlignment="1">
      <alignment horizontal="centerContinuous" vertical="center" wrapText="1"/>
    </xf>
    <xf numFmtId="0" fontId="0" fillId="5" borderId="5" xfId="0" applyFill="1" applyBorder="1" applyAlignment="1">
      <alignment horizontal="centerContinuous" vertical="center" wrapText="1"/>
    </xf>
    <xf numFmtId="0" fontId="0" fillId="5" borderId="26" xfId="0" applyFill="1" applyBorder="1" applyAlignment="1">
      <alignment horizontal="centerContinuous" vertical="center" wrapText="1"/>
    </xf>
    <xf numFmtId="0" fontId="5" fillId="5" borderId="8" xfId="16" applyFont="1" applyFill="1" applyBorder="1" applyAlignment="1">
      <alignment horizontal="centerContinuous" vertical="center" wrapText="1"/>
    </xf>
    <xf numFmtId="0" fontId="0" fillId="5" borderId="0" xfId="0" applyFill="1" applyBorder="1" applyAlignment="1">
      <alignment horizontal="centerContinuous" vertical="center" wrapText="1"/>
    </xf>
    <xf numFmtId="0" fontId="0" fillId="5" borderId="15" xfId="0" applyFill="1" applyBorder="1" applyAlignment="1">
      <alignment horizontal="centerContinuous" vertical="center" wrapText="1"/>
    </xf>
    <xf numFmtId="0" fontId="5" fillId="5" borderId="5" xfId="16" applyFont="1" applyFill="1" applyBorder="1" applyAlignment="1">
      <alignment horizontal="centerContinuous" vertical="center" wrapText="1"/>
    </xf>
    <xf numFmtId="0" fontId="5" fillId="5" borderId="26" xfId="16" applyFont="1" applyFill="1" applyBorder="1" applyAlignment="1">
      <alignment horizontal="centerContinuous" vertical="center" wrapText="1"/>
    </xf>
    <xf numFmtId="0" fontId="5" fillId="5" borderId="0" xfId="16" applyFont="1" applyFill="1" applyBorder="1" applyAlignment="1">
      <alignment horizontal="centerContinuous" vertical="center" wrapText="1"/>
    </xf>
    <xf numFmtId="0" fontId="5" fillId="5" borderId="15" xfId="16" applyFont="1" applyFill="1" applyBorder="1" applyAlignment="1">
      <alignment horizontal="centerContinuous" vertical="center" wrapText="1"/>
    </xf>
    <xf numFmtId="0" fontId="5" fillId="5" borderId="25" xfId="16" applyFont="1" applyFill="1" applyBorder="1" applyAlignment="1">
      <alignment horizontal="centerContinuous" vertical="center"/>
    </xf>
    <xf numFmtId="0" fontId="5" fillId="5" borderId="5" xfId="16" applyFont="1" applyFill="1" applyBorder="1" applyAlignment="1">
      <alignment horizontal="centerContinuous" vertical="center"/>
    </xf>
    <xf numFmtId="0" fontId="5" fillId="5" borderId="26" xfId="16" applyFont="1" applyFill="1" applyBorder="1" applyAlignment="1">
      <alignment horizontal="centerContinuous" vertical="center"/>
    </xf>
    <xf numFmtId="0" fontId="22" fillId="5" borderId="8" xfId="16" applyFont="1" applyFill="1" applyBorder="1" applyAlignment="1">
      <alignment horizontal="centerContinuous" vertical="center" wrapText="1"/>
    </xf>
    <xf numFmtId="0" fontId="22" fillId="5" borderId="0" xfId="16" applyFont="1" applyFill="1" applyBorder="1" applyAlignment="1">
      <alignment horizontal="centerContinuous" vertical="center" wrapText="1"/>
    </xf>
    <xf numFmtId="0" fontId="22" fillId="5" borderId="15" xfId="16" applyFont="1" applyFill="1" applyBorder="1" applyAlignment="1">
      <alignment horizontal="centerContinuous" vertical="center" wrapText="1"/>
    </xf>
    <xf numFmtId="0" fontId="5" fillId="3" borderId="4" xfId="33" applyFont="1" applyFill="1" applyBorder="1" applyAlignment="1">
      <alignment horizontal="centerContinuous" vertical="center" wrapText="1"/>
    </xf>
    <xf numFmtId="0" fontId="5" fillId="3" borderId="4" xfId="35" applyFont="1" applyFill="1" applyBorder="1" applyAlignment="1">
      <alignment horizontal="centerContinuous" vertical="center" wrapText="1"/>
    </xf>
    <xf numFmtId="0" fontId="5" fillId="3" borderId="4" xfId="34" applyFont="1" applyFill="1" applyBorder="1" applyAlignment="1">
      <alignment horizontal="centerContinuous" vertical="center" wrapText="1"/>
    </xf>
    <xf numFmtId="0" fontId="5" fillId="3" borderId="7" xfId="33" applyFont="1" applyFill="1" applyBorder="1" applyAlignment="1">
      <alignment horizontal="centerContinuous" vertical="center"/>
    </xf>
    <xf numFmtId="4" fontId="6" fillId="3" borderId="0" xfId="33" applyNumberFormat="1" applyFont="1" applyFill="1" applyAlignment="1">
      <alignment vertical="center" wrapText="1"/>
    </xf>
    <xf numFmtId="0" fontId="5" fillId="3" borderId="4" xfId="33" applyFont="1" applyFill="1" applyBorder="1" applyAlignment="1">
      <alignment horizontal="centerContinuous" vertical="center"/>
    </xf>
    <xf numFmtId="0" fontId="5" fillId="3" borderId="5" xfId="33" applyFont="1" applyFill="1" applyBorder="1" applyAlignment="1">
      <alignment horizontal="centerContinuous" vertical="center" wrapText="1"/>
    </xf>
    <xf numFmtId="0" fontId="5" fillId="3" borderId="7" xfId="35" applyFont="1" applyFill="1" applyBorder="1" applyAlignment="1">
      <alignment horizontal="centerContinuous" vertical="center" wrapText="1"/>
    </xf>
    <xf numFmtId="0" fontId="2" fillId="3" borderId="4" xfId="32" applyFill="1" applyBorder="1" applyAlignment="1">
      <alignment horizontal="centerContinuous" vertical="center" wrapText="1"/>
    </xf>
    <xf numFmtId="0" fontId="5" fillId="3" borderId="5" xfId="35" applyFont="1" applyFill="1" applyBorder="1" applyAlignment="1">
      <alignment horizontal="centerContinuous" vertical="center" wrapText="1"/>
    </xf>
    <xf numFmtId="0" fontId="5" fillId="5" borderId="21" xfId="35" applyFont="1" applyFill="1" applyBorder="1" applyAlignment="1">
      <alignment horizontal="centerContinuous" vertical="center" wrapText="1"/>
    </xf>
    <xf numFmtId="0" fontId="5" fillId="0" borderId="7" xfId="33" applyFont="1" applyBorder="1" applyAlignment="1">
      <alignment horizontal="centerContinuous" vertical="center"/>
    </xf>
    <xf numFmtId="0" fontId="6" fillId="0" borderId="0" xfId="33" applyFont="1" applyAlignment="1">
      <alignment vertical="center" wrapText="1"/>
    </xf>
    <xf numFmtId="0" fontId="5" fillId="0" borderId="4" xfId="34" applyFont="1" applyBorder="1" applyAlignment="1">
      <alignment horizontal="centerContinuous" vertical="center" wrapText="1"/>
    </xf>
    <xf numFmtId="0" fontId="5" fillId="0" borderId="5" xfId="34" applyFont="1" applyBorder="1" applyAlignment="1">
      <alignment horizontal="centerContinuous" vertical="center" wrapText="1"/>
    </xf>
    <xf numFmtId="0" fontId="5" fillId="0" borderId="17" xfId="18" applyFont="1" applyBorder="1" applyAlignment="1" applyProtection="1">
      <alignment horizontal="center" wrapText="1"/>
    </xf>
    <xf numFmtId="0" fontId="5" fillId="0" borderId="12" xfId="18" applyFont="1" applyBorder="1" applyAlignment="1" applyProtection="1">
      <alignment horizontal="center" wrapText="1"/>
    </xf>
    <xf numFmtId="0" fontId="5" fillId="5" borderId="25" xfId="18" applyFont="1" applyFill="1" applyBorder="1" applyAlignment="1" applyProtection="1">
      <alignment horizontal="centerContinuous" vertical="center"/>
    </xf>
    <xf numFmtId="0" fontId="5" fillId="5" borderId="5" xfId="18" applyFont="1" applyFill="1" applyBorder="1" applyAlignment="1" applyProtection="1">
      <alignment horizontal="centerContinuous" vertical="center"/>
    </xf>
    <xf numFmtId="0" fontId="5" fillId="5" borderId="26" xfId="18" applyFont="1" applyFill="1" applyBorder="1" applyAlignment="1" applyProtection="1">
      <alignment horizontal="centerContinuous" vertical="center"/>
    </xf>
    <xf numFmtId="0" fontId="5" fillId="5" borderId="8" xfId="18" applyFont="1" applyFill="1" applyBorder="1" applyAlignment="1" applyProtection="1">
      <alignment horizontal="centerContinuous" vertical="center"/>
    </xf>
    <xf numFmtId="0" fontId="5" fillId="5" borderId="0" xfId="18" applyFont="1" applyFill="1" applyBorder="1" applyAlignment="1" applyProtection="1">
      <alignment horizontal="centerContinuous" vertical="center"/>
    </xf>
    <xf numFmtId="0" fontId="5" fillId="5" borderId="15" xfId="18" applyFont="1" applyFill="1" applyBorder="1" applyAlignment="1" applyProtection="1">
      <alignment horizontal="centerContinuous" vertical="center"/>
    </xf>
    <xf numFmtId="0" fontId="20" fillId="0" borderId="0" xfId="22" applyFont="1" applyFill="1" applyAlignment="1">
      <alignment wrapText="1"/>
    </xf>
    <xf numFmtId="0" fontId="5" fillId="5" borderId="25" xfId="0" applyFont="1" applyFill="1" applyBorder="1" applyAlignment="1">
      <alignment horizontal="centerContinuous"/>
    </xf>
    <xf numFmtId="0" fontId="5" fillId="5" borderId="5" xfId="0" applyFont="1" applyFill="1" applyBorder="1" applyAlignment="1">
      <alignment horizontal="centerContinuous"/>
    </xf>
    <xf numFmtId="0" fontId="5" fillId="5" borderId="26" xfId="0" applyFont="1" applyFill="1" applyBorder="1" applyAlignment="1">
      <alignment horizontal="centerContinuous"/>
    </xf>
    <xf numFmtId="0" fontId="5" fillId="5" borderId="8" xfId="0" applyFont="1" applyFill="1" applyBorder="1" applyAlignment="1">
      <alignment horizontal="centerContinuous"/>
    </xf>
    <xf numFmtId="0" fontId="5" fillId="5" borderId="0" xfId="0" applyFont="1" applyFill="1" applyBorder="1" applyAlignment="1">
      <alignment horizontal="centerContinuous"/>
    </xf>
    <xf numFmtId="0" fontId="5" fillId="5" borderId="15" xfId="0" applyFont="1" applyFill="1" applyBorder="1" applyAlignment="1">
      <alignment horizontal="centerContinuous"/>
    </xf>
    <xf numFmtId="0" fontId="6" fillId="0" borderId="0" xfId="0" applyFont="1" applyBorder="1" applyAlignment="1">
      <alignment vertical="center" wrapText="1"/>
    </xf>
    <xf numFmtId="0" fontId="5" fillId="0" borderId="36" xfId="6" applyFont="1" applyBorder="1" applyAlignment="1">
      <alignment vertical="center" wrapText="1"/>
    </xf>
    <xf numFmtId="0" fontId="5" fillId="0" borderId="17" xfId="6" applyFont="1" applyBorder="1" applyAlignment="1">
      <alignment wrapText="1"/>
    </xf>
    <xf numFmtId="0" fontId="5" fillId="5" borderId="8" xfId="32" applyFont="1" applyFill="1" applyBorder="1" applyAlignment="1">
      <alignment horizontal="centerContinuous" wrapText="1"/>
    </xf>
    <xf numFmtId="0" fontId="5" fillId="5" borderId="15" xfId="32" applyFont="1" applyFill="1" applyBorder="1" applyAlignment="1">
      <alignment horizontal="centerContinuous" wrapText="1"/>
    </xf>
    <xf numFmtId="0" fontId="5" fillId="0" borderId="0" xfId="32" applyFont="1" applyBorder="1" applyAlignment="1">
      <alignment wrapText="1"/>
    </xf>
    <xf numFmtId="0" fontId="5" fillId="0" borderId="0" xfId="0" applyFont="1" applyBorder="1" applyAlignment="1"/>
    <xf numFmtId="0" fontId="6" fillId="0" borderId="0" xfId="21" applyFont="1" applyAlignment="1">
      <alignment vertical="center" wrapText="1"/>
    </xf>
    <xf numFmtId="0" fontId="6" fillId="0" borderId="0" xfId="21" applyFont="1" applyAlignment="1"/>
    <xf numFmtId="0" fontId="5" fillId="5" borderId="25" xfId="21" applyFont="1" applyFill="1" applyBorder="1" applyAlignment="1" applyProtection="1">
      <alignment horizontal="centerContinuous" vertical="center"/>
    </xf>
    <xf numFmtId="0" fontId="5" fillId="5" borderId="5" xfId="21" applyFont="1" applyFill="1" applyBorder="1" applyAlignment="1" applyProtection="1">
      <alignment horizontal="centerContinuous" vertical="center"/>
    </xf>
    <xf numFmtId="0" fontId="5" fillId="5" borderId="26" xfId="21" applyFont="1" applyFill="1" applyBorder="1" applyAlignment="1" applyProtection="1">
      <alignment horizontal="centerContinuous" vertical="center"/>
    </xf>
    <xf numFmtId="0" fontId="5" fillId="0" borderId="18" xfId="21" applyFont="1" applyBorder="1" applyAlignment="1">
      <alignment vertical="center"/>
    </xf>
    <xf numFmtId="0" fontId="5" fillId="0" borderId="12" xfId="21" quotePrefix="1" applyFont="1" applyBorder="1" applyAlignment="1" applyProtection="1">
      <alignment horizontal="center" vertical="top" wrapText="1"/>
    </xf>
    <xf numFmtId="0" fontId="5" fillId="0" borderId="19" xfId="21" applyFont="1" applyBorder="1" applyAlignment="1">
      <alignment horizontal="center" vertical="top"/>
    </xf>
    <xf numFmtId="0" fontId="6" fillId="0" borderId="0" xfId="21" applyFont="1" applyAlignment="1" applyProtection="1">
      <alignment vertical="center" wrapText="1"/>
    </xf>
    <xf numFmtId="0" fontId="6" fillId="0" borderId="0" xfId="21" applyFont="1" applyFill="1" applyAlignment="1" applyProtection="1">
      <alignment vertical="center" wrapText="1"/>
    </xf>
    <xf numFmtId="0" fontId="6" fillId="0" borderId="27" xfId="21" applyFont="1" applyBorder="1" applyAlignment="1" applyProtection="1">
      <alignment vertical="center" wrapText="1"/>
    </xf>
    <xf numFmtId="0" fontId="6" fillId="0" borderId="7" xfId="21" applyFont="1" applyBorder="1" applyAlignment="1" applyProtection="1">
      <alignment vertical="center" wrapText="1"/>
    </xf>
    <xf numFmtId="0" fontId="6" fillId="0" borderId="20" xfId="21" applyFont="1" applyBorder="1" applyAlignment="1" applyProtection="1">
      <alignment vertical="center" wrapText="1"/>
    </xf>
    <xf numFmtId="0" fontId="5" fillId="0" borderId="7" xfId="21" applyFont="1" applyBorder="1" applyAlignment="1">
      <alignment horizontal="centerContinuous" vertical="center"/>
    </xf>
    <xf numFmtId="0" fontId="5" fillId="5" borderId="25" xfId="22" applyFont="1" applyFill="1" applyBorder="1" applyAlignment="1">
      <alignment horizontal="centerContinuous" vertical="center"/>
    </xf>
    <xf numFmtId="0" fontId="5" fillId="5" borderId="26" xfId="22" applyFont="1" applyFill="1" applyBorder="1" applyAlignment="1">
      <alignment horizontal="centerContinuous" vertical="center"/>
    </xf>
    <xf numFmtId="172" fontId="5" fillId="5" borderId="8" xfId="0" applyNumberFormat="1" applyFont="1" applyFill="1" applyBorder="1" applyAlignment="1">
      <alignment horizontal="centerContinuous" vertical="center" wrapText="1"/>
    </xf>
    <xf numFmtId="172" fontId="5" fillId="5" borderId="15" xfId="0" applyNumberFormat="1" applyFont="1" applyFill="1" applyBorder="1" applyAlignment="1">
      <alignment horizontal="centerContinuous" vertical="center" wrapText="1"/>
    </xf>
    <xf numFmtId="0" fontId="5" fillId="5" borderId="5" xfId="22" applyFont="1" applyFill="1" applyBorder="1" applyAlignment="1">
      <alignment horizontal="centerContinuous" vertical="center"/>
    </xf>
    <xf numFmtId="172" fontId="5" fillId="5" borderId="0" xfId="0" applyNumberFormat="1" applyFont="1" applyFill="1" applyBorder="1" applyAlignment="1">
      <alignment horizontal="centerContinuous" vertical="center" wrapText="1"/>
    </xf>
    <xf numFmtId="0" fontId="5" fillId="0" borderId="27" xfId="22" applyFont="1" applyBorder="1" applyAlignment="1">
      <alignment horizontal="centerContinuous" vertical="center" wrapText="1"/>
    </xf>
    <xf numFmtId="0" fontId="5" fillId="0" borderId="7" xfId="22" applyFont="1" applyBorder="1" applyAlignment="1">
      <alignment horizontal="centerContinuous" vertical="center" wrapText="1"/>
    </xf>
    <xf numFmtId="0" fontId="6" fillId="0" borderId="29" xfId="22" applyFont="1" applyBorder="1" applyAlignment="1">
      <alignment horizontal="left" vertical="center"/>
    </xf>
    <xf numFmtId="0" fontId="6" fillId="0" borderId="4" xfId="22" applyFont="1" applyBorder="1" applyAlignment="1">
      <alignment horizontal="left" vertical="center"/>
    </xf>
    <xf numFmtId="0" fontId="6" fillId="0" borderId="29" xfId="22" applyFont="1" applyFill="1" applyBorder="1" applyAlignment="1">
      <alignment horizontal="left" vertical="center"/>
    </xf>
    <xf numFmtId="0" fontId="6" fillId="0" borderId="4" xfId="22" applyFont="1" applyFill="1" applyBorder="1" applyAlignment="1">
      <alignment horizontal="left" vertical="center"/>
    </xf>
    <xf numFmtId="0" fontId="6" fillId="0" borderId="25" xfId="22" applyFont="1" applyBorder="1" applyAlignment="1">
      <alignment vertical="center"/>
    </xf>
    <xf numFmtId="0" fontId="6" fillId="0" borderId="5" xfId="22" applyFont="1" applyBorder="1" applyAlignment="1">
      <alignment vertical="center"/>
    </xf>
    <xf numFmtId="0" fontId="6" fillId="0" borderId="29" xfId="22" applyFont="1" applyBorder="1" applyAlignment="1">
      <alignment vertical="center"/>
    </xf>
    <xf numFmtId="0" fontId="6" fillId="0" borderId="4" xfId="22" applyFont="1" applyBorder="1" applyAlignment="1">
      <alignment vertical="center"/>
    </xf>
    <xf numFmtId="0" fontId="30" fillId="0" borderId="0" xfId="22" applyFont="1" applyFill="1" applyBorder="1" applyAlignment="1">
      <alignment vertical="center" wrapText="1"/>
    </xf>
    <xf numFmtId="0" fontId="6" fillId="0" borderId="2" xfId="22" applyFont="1" applyBorder="1" applyAlignment="1">
      <alignment vertical="center"/>
    </xf>
    <xf numFmtId="0" fontId="35" fillId="0" borderId="0" xfId="22" applyFont="1" applyFill="1" applyBorder="1" applyAlignment="1">
      <alignment vertical="center" wrapText="1"/>
    </xf>
    <xf numFmtId="0" fontId="6" fillId="0" borderId="4" xfId="22" applyFont="1" applyBorder="1" applyAlignment="1">
      <alignment horizontal="centerContinuous" vertical="center" wrapText="1"/>
    </xf>
    <xf numFmtId="0" fontId="6" fillId="0" borderId="29" xfId="22" applyFont="1" applyBorder="1" applyAlignment="1">
      <alignment horizontal="centerContinuous" vertical="center" wrapText="1" readingOrder="1"/>
    </xf>
    <xf numFmtId="0" fontId="6" fillId="0" borderId="17" xfId="22" applyFont="1" applyBorder="1" applyAlignment="1">
      <alignment vertical="center" wrapText="1"/>
    </xf>
    <xf numFmtId="0" fontId="6" fillId="0" borderId="8" xfId="22" applyFont="1" applyBorder="1" applyAlignment="1">
      <alignment horizontal="left" vertical="center"/>
    </xf>
    <xf numFmtId="0" fontId="6" fillId="0" borderId="0" xfId="22" applyFont="1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6" fillId="0" borderId="8" xfId="22" applyFont="1" applyBorder="1" applyAlignment="1">
      <alignment horizontal="left" vertical="center" indent="1"/>
    </xf>
    <xf numFmtId="169" fontId="6" fillId="0" borderId="0" xfId="2" applyNumberFormat="1" applyFont="1" applyBorder="1" applyAlignment="1">
      <alignment horizontal="centerContinuous" vertical="center" wrapText="1"/>
    </xf>
    <xf numFmtId="169" fontId="6" fillId="0" borderId="15" xfId="2" applyNumberFormat="1" applyFont="1" applyBorder="1" applyAlignment="1">
      <alignment horizontal="centerContinuous" vertical="center" wrapText="1"/>
    </xf>
    <xf numFmtId="169" fontId="6" fillId="0" borderId="17" xfId="2" applyNumberFormat="1" applyFont="1" applyBorder="1" applyAlignment="1">
      <alignment horizontal="left" vertical="center"/>
    </xf>
    <xf numFmtId="169" fontId="6" fillId="0" borderId="8" xfId="2" applyNumberFormat="1" applyFont="1" applyBorder="1" applyAlignment="1">
      <alignment horizontal="left" vertical="center" indent="3"/>
    </xf>
    <xf numFmtId="169" fontId="6" fillId="0" borderId="8" xfId="2" applyNumberFormat="1" applyFont="1" applyBorder="1" applyAlignment="1">
      <alignment vertical="center"/>
    </xf>
    <xf numFmtId="169" fontId="6" fillId="0" borderId="12" xfId="2" applyNumberFormat="1" applyFont="1" applyBorder="1" applyAlignment="1">
      <alignment vertical="center"/>
    </xf>
    <xf numFmtId="0" fontId="6" fillId="0" borderId="2" xfId="0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Continuous" vertical="center"/>
    </xf>
    <xf numFmtId="0" fontId="6" fillId="0" borderId="17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6" xfId="20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17" xfId="0" applyBorder="1"/>
    <xf numFmtId="0" fontId="5" fillId="0" borderId="6" xfId="15" applyFont="1" applyBorder="1" applyAlignment="1">
      <alignment horizontal="center" vertical="top" wrapText="1"/>
    </xf>
    <xf numFmtId="0" fontId="5" fillId="0" borderId="19" xfId="15" applyFont="1" applyBorder="1" applyAlignment="1">
      <alignment horizontal="center" vertical="top" wrapText="1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72" fontId="6" fillId="0" borderId="15" xfId="0" applyNumberFormat="1" applyFont="1" applyBorder="1" applyAlignment="1">
      <alignment horizontal="right" vertical="center"/>
    </xf>
    <xf numFmtId="0" fontId="5" fillId="0" borderId="17" xfId="0" quotePrefix="1" applyFont="1" applyBorder="1" applyAlignment="1">
      <alignment vertical="center" wrapText="1"/>
    </xf>
    <xf numFmtId="4" fontId="5" fillId="0" borderId="20" xfId="0" quotePrefix="1" applyNumberFormat="1" applyFont="1" applyFill="1" applyBorder="1" applyAlignment="1">
      <alignment horizontal="centerContinuous" vertical="center" wrapText="1"/>
    </xf>
    <xf numFmtId="0" fontId="5" fillId="0" borderId="8" xfId="0" quotePrefix="1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center" wrapText="1"/>
    </xf>
    <xf numFmtId="0" fontId="5" fillId="0" borderId="12" xfId="0" quotePrefix="1" applyFont="1" applyBorder="1" applyAlignment="1">
      <alignment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" fontId="6" fillId="0" borderId="15" xfId="0" applyNumberFormat="1" applyFont="1" applyFill="1" applyBorder="1" applyAlignment="1">
      <alignment vertical="center"/>
    </xf>
    <xf numFmtId="4" fontId="5" fillId="0" borderId="16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6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centerContinuous" vertical="center"/>
    </xf>
    <xf numFmtId="172" fontId="5" fillId="0" borderId="8" xfId="0" applyNumberFormat="1" applyFont="1" applyBorder="1" applyAlignment="1">
      <alignment horizontal="center" vertical="center" wrapText="1"/>
    </xf>
    <xf numFmtId="172" fontId="5" fillId="0" borderId="15" xfId="0" applyNumberFormat="1" applyFont="1" applyBorder="1" applyAlignment="1">
      <alignment horizontal="center" vertical="center" wrapText="1"/>
    </xf>
    <xf numFmtId="172" fontId="6" fillId="0" borderId="8" xfId="0" applyNumberFormat="1" applyFont="1" applyBorder="1"/>
    <xf numFmtId="172" fontId="5" fillId="0" borderId="17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172" fontId="5" fillId="0" borderId="12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177" fontId="6" fillId="0" borderId="0" xfId="26" applyNumberFormat="1" applyFont="1" applyFill="1" applyBorder="1" applyAlignment="1">
      <alignment vertical="center"/>
    </xf>
    <xf numFmtId="169" fontId="6" fillId="0" borderId="0" xfId="0" applyNumberFormat="1" applyFont="1" applyBorder="1" applyAlignment="1">
      <alignment vertical="center"/>
    </xf>
    <xf numFmtId="172" fontId="5" fillId="0" borderId="13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172" fontId="5" fillId="0" borderId="8" xfId="0" applyNumberFormat="1" applyFont="1" applyBorder="1" applyAlignment="1">
      <alignment horizontal="center" vertical="center"/>
    </xf>
    <xf numFmtId="172" fontId="6" fillId="0" borderId="8" xfId="0" applyNumberFormat="1" applyFont="1" applyBorder="1" applyAlignment="1">
      <alignment horizontal="left" vertical="center"/>
    </xf>
    <xf numFmtId="172" fontId="6" fillId="0" borderId="0" xfId="0" applyNumberFormat="1" applyFont="1" applyBorder="1" applyAlignment="1">
      <alignment vertical="center"/>
    </xf>
    <xf numFmtId="172" fontId="6" fillId="0" borderId="0" xfId="0" applyNumberFormat="1" applyFont="1" applyBorder="1" applyAlignment="1"/>
    <xf numFmtId="172" fontId="6" fillId="0" borderId="8" xfId="0" applyNumberFormat="1" applyFont="1" applyBorder="1" applyAlignment="1">
      <alignment vertical="center"/>
    </xf>
    <xf numFmtId="172" fontId="6" fillId="0" borderId="15" xfId="0" applyNumberFormat="1" applyFont="1" applyBorder="1" applyAlignment="1"/>
    <xf numFmtId="172" fontId="6" fillId="0" borderId="12" xfId="0" applyNumberFormat="1" applyFont="1" applyBorder="1" applyAlignment="1">
      <alignment horizontal="left" vertical="center"/>
    </xf>
    <xf numFmtId="172" fontId="6" fillId="0" borderId="6" xfId="0" applyNumberFormat="1" applyFont="1" applyBorder="1" applyAlignment="1">
      <alignment horizontal="left" vertical="center"/>
    </xf>
    <xf numFmtId="178" fontId="6" fillId="0" borderId="0" xfId="26" applyNumberFormat="1" applyFont="1" applyFill="1" applyBorder="1" applyAlignment="1">
      <alignment vertical="center"/>
    </xf>
    <xf numFmtId="172" fontId="6" fillId="0" borderId="8" xfId="0" applyNumberFormat="1" applyFont="1" applyBorder="1" applyAlignment="1">
      <alignment vertical="center" wrapText="1"/>
    </xf>
    <xf numFmtId="172" fontId="6" fillId="0" borderId="0" xfId="0" applyNumberFormat="1" applyFont="1" applyBorder="1" applyAlignment="1">
      <alignment vertical="center" wrapText="1"/>
    </xf>
    <xf numFmtId="172" fontId="6" fillId="0" borderId="6" xfId="0" applyNumberFormat="1" applyFont="1" applyBorder="1" applyAlignment="1">
      <alignment horizontal="centerContinuous" vertical="center" wrapText="1"/>
    </xf>
    <xf numFmtId="172" fontId="6" fillId="0" borderId="19" xfId="0" applyNumberFormat="1" applyFont="1" applyBorder="1" applyAlignment="1">
      <alignment vertical="center" wrapText="1"/>
    </xf>
    <xf numFmtId="0" fontId="0" fillId="0" borderId="14" xfId="0" applyBorder="1"/>
    <xf numFmtId="169" fontId="6" fillId="0" borderId="0" xfId="0" applyNumberFormat="1" applyFont="1" applyFill="1" applyBorder="1" applyAlignment="1">
      <alignment vertical="center"/>
    </xf>
    <xf numFmtId="172" fontId="0" fillId="0" borderId="16" xfId="0" applyNumberFormat="1" applyBorder="1" applyAlignment="1">
      <alignment vertical="center"/>
    </xf>
    <xf numFmtId="172" fontId="0" fillId="0" borderId="15" xfId="0" applyNumberFormat="1" applyBorder="1" applyAlignment="1">
      <alignment vertical="center"/>
    </xf>
    <xf numFmtId="0" fontId="0" fillId="0" borderId="20" xfId="0" applyBorder="1"/>
    <xf numFmtId="0" fontId="0" fillId="0" borderId="16" xfId="0" applyBorder="1"/>
    <xf numFmtId="172" fontId="5" fillId="0" borderId="12" xfId="0" applyNumberFormat="1" applyFont="1" applyBorder="1" applyAlignment="1">
      <alignment vertical="center" wrapText="1"/>
    </xf>
    <xf numFmtId="176" fontId="6" fillId="0" borderId="0" xfId="0" applyNumberFormat="1" applyFont="1" applyBorder="1" applyAlignment="1">
      <alignment vertical="center"/>
    </xf>
    <xf numFmtId="172" fontId="6" fillId="0" borderId="0" xfId="0" applyNumberFormat="1" applyFont="1" applyBorder="1" applyAlignment="1">
      <alignment wrapText="1"/>
    </xf>
    <xf numFmtId="172" fontId="6" fillId="0" borderId="12" xfId="0" applyNumberFormat="1" applyFont="1" applyBorder="1" applyAlignment="1">
      <alignment vertical="center"/>
    </xf>
    <xf numFmtId="172" fontId="6" fillId="0" borderId="6" xfId="0" applyNumberFormat="1" applyFont="1" applyBorder="1" applyAlignment="1">
      <alignment vertical="center"/>
    </xf>
    <xf numFmtId="172" fontId="6" fillId="0" borderId="8" xfId="0" applyNumberFormat="1" applyFont="1" applyBorder="1" applyAlignment="1">
      <alignment horizontal="left"/>
    </xf>
    <xf numFmtId="172" fontId="6" fillId="0" borderId="0" xfId="0" applyNumberFormat="1" applyFont="1" applyBorder="1" applyAlignment="1">
      <alignment horizontal="left"/>
    </xf>
    <xf numFmtId="186" fontId="6" fillId="0" borderId="0" xfId="26" applyNumberFormat="1" applyFont="1" applyFill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0" fontId="8" fillId="0" borderId="14" xfId="0" applyFont="1" applyFill="1" applyBorder="1" applyAlignment="1">
      <alignment horizontal="center" vertical="center" wrapText="1"/>
    </xf>
    <xf numFmtId="168" fontId="5" fillId="0" borderId="16" xfId="0" applyNumberFormat="1" applyFont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168" fontId="5" fillId="0" borderId="20" xfId="0" applyNumberFormat="1" applyFont="1" applyFill="1" applyBorder="1" applyAlignment="1">
      <alignment vertical="center"/>
    </xf>
    <xf numFmtId="0" fontId="6" fillId="0" borderId="8" xfId="0" applyFont="1" applyFill="1" applyBorder="1"/>
    <xf numFmtId="168" fontId="6" fillId="0" borderId="15" xfId="0" applyNumberFormat="1" applyFont="1" applyFill="1" applyBorder="1" applyAlignment="1">
      <alignment vertical="center"/>
    </xf>
    <xf numFmtId="187" fontId="6" fillId="0" borderId="15" xfId="0" applyNumberFormat="1" applyFont="1" applyFill="1" applyBorder="1" applyAlignment="1">
      <alignment vertical="center"/>
    </xf>
    <xf numFmtId="0" fontId="6" fillId="0" borderId="12" xfId="0" applyFont="1" applyFill="1" applyBorder="1"/>
    <xf numFmtId="168" fontId="6" fillId="0" borderId="19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168" fontId="5" fillId="0" borderId="30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horizontal="center" vertical="top" wrapText="1"/>
    </xf>
    <xf numFmtId="0" fontId="10" fillId="0" borderId="14" xfId="0" applyFont="1" applyFill="1" applyBorder="1" applyAlignment="1">
      <alignment horizontal="center" vertical="center" wrapText="1"/>
    </xf>
    <xf numFmtId="168" fontId="6" fillId="0" borderId="15" xfId="0" applyNumberFormat="1" applyFont="1" applyBorder="1"/>
    <xf numFmtId="4" fontId="5" fillId="0" borderId="3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5" fillId="0" borderId="32" xfId="16" applyFont="1" applyBorder="1" applyAlignment="1">
      <alignment horizontal="center" wrapText="1"/>
    </xf>
    <xf numFmtId="0" fontId="5" fillId="0" borderId="33" xfId="16" applyFont="1" applyBorder="1" applyAlignment="1">
      <alignment horizontal="center" vertical="top" wrapText="1"/>
    </xf>
    <xf numFmtId="0" fontId="5" fillId="5" borderId="25" xfId="23" applyFont="1" applyFill="1" applyBorder="1" applyAlignment="1">
      <alignment horizontal="centerContinuous" vertical="center"/>
    </xf>
    <xf numFmtId="0" fontId="5" fillId="5" borderId="5" xfId="23" applyFont="1" applyFill="1" applyBorder="1" applyAlignment="1">
      <alignment horizontal="centerContinuous"/>
    </xf>
    <xf numFmtId="0" fontId="5" fillId="5" borderId="5" xfId="23" applyFont="1" applyFill="1" applyBorder="1" applyAlignment="1">
      <alignment horizontal="centerContinuous" vertical="center"/>
    </xf>
    <xf numFmtId="0" fontId="5" fillId="5" borderId="26" xfId="23" applyFont="1" applyFill="1" applyBorder="1" applyAlignment="1">
      <alignment horizontal="centerContinuous" vertical="center"/>
    </xf>
    <xf numFmtId="0" fontId="5" fillId="5" borderId="8" xfId="23" applyFont="1" applyFill="1" applyBorder="1" applyAlignment="1">
      <alignment horizontal="centerContinuous" vertical="center"/>
    </xf>
    <xf numFmtId="0" fontId="5" fillId="5" borderId="0" xfId="23" applyFont="1" applyFill="1" applyBorder="1" applyAlignment="1">
      <alignment horizontal="centerContinuous"/>
    </xf>
    <xf numFmtId="0" fontId="5" fillId="5" borderId="0" xfId="23" applyFont="1" applyFill="1" applyBorder="1" applyAlignment="1">
      <alignment horizontal="centerContinuous" vertical="center"/>
    </xf>
    <xf numFmtId="0" fontId="5" fillId="5" borderId="15" xfId="23" applyFont="1" applyFill="1" applyBorder="1" applyAlignment="1">
      <alignment horizontal="centerContinuous" vertical="center"/>
    </xf>
    <xf numFmtId="0" fontId="6" fillId="0" borderId="6" xfId="23" applyFont="1" applyBorder="1"/>
    <xf numFmtId="0" fontId="18" fillId="0" borderId="6" xfId="23" quotePrefix="1" applyFont="1" applyBorder="1" applyAlignment="1">
      <alignment horizontal="left" vertical="center" wrapText="1"/>
    </xf>
    <xf numFmtId="183" fontId="18" fillId="0" borderId="6" xfId="23" applyNumberFormat="1" applyFont="1" applyBorder="1" applyAlignment="1">
      <alignment vertical="center"/>
    </xf>
    <xf numFmtId="0" fontId="6" fillId="0" borderId="0" xfId="23" applyFont="1" applyBorder="1" applyAlignment="1">
      <alignment vertical="top"/>
    </xf>
    <xf numFmtId="0" fontId="5" fillId="5" borderId="43" xfId="33" applyFont="1" applyFill="1" applyBorder="1" applyAlignment="1">
      <alignment horizontal="center" vertical="center"/>
    </xf>
    <xf numFmtId="0" fontId="5" fillId="5" borderId="5" xfId="33" applyFont="1" applyFill="1" applyBorder="1" applyAlignment="1">
      <alignment horizontal="centerContinuous" vertical="center"/>
    </xf>
    <xf numFmtId="0" fontId="5" fillId="5" borderId="26" xfId="33" applyFont="1" applyFill="1" applyBorder="1" applyAlignment="1">
      <alignment horizontal="centerContinuous" vertical="center"/>
    </xf>
    <xf numFmtId="0" fontId="5" fillId="5" borderId="44" xfId="33" applyFont="1" applyFill="1" applyBorder="1" applyAlignment="1">
      <alignment vertical="center" wrapText="1"/>
    </xf>
    <xf numFmtId="0" fontId="5" fillId="5" borderId="0" xfId="33" applyFont="1" applyFill="1" applyBorder="1" applyAlignment="1">
      <alignment horizontal="centerContinuous" vertical="center" wrapText="1"/>
    </xf>
    <xf numFmtId="0" fontId="5" fillId="5" borderId="15" xfId="33" applyFont="1" applyFill="1" applyBorder="1" applyAlignment="1">
      <alignment horizontal="centerContinuous" vertical="center" wrapText="1"/>
    </xf>
    <xf numFmtId="0" fontId="2" fillId="3" borderId="8" xfId="33" applyFont="1" applyFill="1" applyBorder="1"/>
    <xf numFmtId="0" fontId="2" fillId="3" borderId="0" xfId="33" applyFill="1" applyBorder="1"/>
    <xf numFmtId="0" fontId="6" fillId="3" borderId="15" xfId="16" applyFont="1" applyFill="1" applyBorder="1" applyAlignment="1">
      <alignment horizontal="right"/>
    </xf>
    <xf numFmtId="0" fontId="5" fillId="3" borderId="17" xfId="33" applyFont="1" applyFill="1" applyBorder="1" applyAlignment="1">
      <alignment vertical="center" wrapText="1"/>
    </xf>
    <xf numFmtId="0" fontId="5" fillId="3" borderId="20" xfId="33" applyFont="1" applyFill="1" applyBorder="1" applyAlignment="1">
      <alignment vertical="center"/>
    </xf>
    <xf numFmtId="0" fontId="5" fillId="3" borderId="8" xfId="33" applyFont="1" applyFill="1" applyBorder="1" applyAlignment="1">
      <alignment horizontal="left" vertical="center" wrapText="1" indent="1"/>
    </xf>
    <xf numFmtId="0" fontId="5" fillId="3" borderId="14" xfId="33" applyFont="1" applyFill="1" applyBorder="1" applyAlignment="1">
      <alignment horizontal="centerContinuous" vertical="center"/>
    </xf>
    <xf numFmtId="0" fontId="5" fillId="3" borderId="12" xfId="33" applyFont="1" applyFill="1" applyBorder="1" applyAlignment="1">
      <alignment vertical="center"/>
    </xf>
    <xf numFmtId="0" fontId="5" fillId="3" borderId="14" xfId="33" applyFont="1" applyFill="1" applyBorder="1" applyAlignment="1">
      <alignment horizontal="center" vertical="center" wrapText="1"/>
    </xf>
    <xf numFmtId="0" fontId="6" fillId="3" borderId="8" xfId="16" applyFont="1" applyFill="1" applyBorder="1" applyAlignment="1">
      <alignment vertical="center"/>
    </xf>
    <xf numFmtId="184" fontId="6" fillId="3" borderId="15" xfId="33" applyNumberFormat="1" applyFont="1" applyFill="1" applyBorder="1" applyAlignment="1">
      <alignment vertical="center"/>
    </xf>
    <xf numFmtId="0" fontId="24" fillId="3" borderId="8" xfId="16" applyFont="1" applyFill="1" applyBorder="1" applyAlignment="1">
      <alignment vertical="center"/>
    </xf>
    <xf numFmtId="0" fontId="5" fillId="3" borderId="13" xfId="16" applyFont="1" applyFill="1" applyBorder="1" applyAlignment="1">
      <alignment horizontal="left" vertical="center"/>
    </xf>
    <xf numFmtId="184" fontId="5" fillId="3" borderId="16" xfId="33" applyNumberFormat="1" applyFont="1" applyFill="1" applyBorder="1" applyAlignment="1">
      <alignment vertical="center"/>
    </xf>
    <xf numFmtId="0" fontId="5" fillId="3" borderId="15" xfId="33" applyFont="1" applyFill="1" applyBorder="1" applyAlignment="1">
      <alignment horizontal="left" vertical="center"/>
    </xf>
    <xf numFmtId="0" fontId="6" fillId="0" borderId="8" xfId="33" applyFont="1" applyBorder="1" applyAlignment="1">
      <alignment vertical="center"/>
    </xf>
    <xf numFmtId="0" fontId="26" fillId="3" borderId="0" xfId="33" applyFont="1" applyFill="1" applyBorder="1" applyAlignment="1">
      <alignment vertical="center"/>
    </xf>
    <xf numFmtId="0" fontId="26" fillId="0" borderId="0" xfId="33" applyFont="1" applyBorder="1" applyAlignment="1">
      <alignment horizontal="left" vertical="center"/>
    </xf>
    <xf numFmtId="0" fontId="6" fillId="0" borderId="15" xfId="33" applyFont="1" applyBorder="1" applyAlignment="1">
      <alignment vertical="center"/>
    </xf>
    <xf numFmtId="0" fontId="6" fillId="3" borderId="0" xfId="33" applyFont="1" applyFill="1" applyBorder="1" applyAlignment="1">
      <alignment vertical="center" wrapText="1"/>
    </xf>
    <xf numFmtId="0" fontId="6" fillId="3" borderId="15" xfId="33" applyFont="1" applyFill="1" applyBorder="1" applyAlignment="1">
      <alignment vertical="center" wrapText="1"/>
    </xf>
    <xf numFmtId="0" fontId="26" fillId="3" borderId="15" xfId="33" applyFont="1" applyFill="1" applyBorder="1" applyAlignment="1">
      <alignment horizontal="left" vertical="center"/>
    </xf>
    <xf numFmtId="0" fontId="6" fillId="0" borderId="0" xfId="32" applyFont="1" applyBorder="1" applyAlignment="1">
      <alignment vertical="center" wrapText="1"/>
    </xf>
    <xf numFmtId="0" fontId="6" fillId="0" borderId="15" xfId="32" applyFont="1" applyBorder="1" applyAlignment="1">
      <alignment vertical="center" wrapText="1"/>
    </xf>
    <xf numFmtId="0" fontId="2" fillId="3" borderId="15" xfId="32" applyFill="1" applyBorder="1"/>
    <xf numFmtId="0" fontId="6" fillId="3" borderId="12" xfId="32" applyFont="1" applyFill="1" applyBorder="1" applyAlignment="1">
      <alignment vertical="center"/>
    </xf>
    <xf numFmtId="0" fontId="6" fillId="3" borderId="6" xfId="33" applyFont="1" applyFill="1" applyBorder="1" applyAlignment="1">
      <alignment vertical="center"/>
    </xf>
    <xf numFmtId="0" fontId="2" fillId="3" borderId="6" xfId="32" applyFill="1" applyBorder="1"/>
    <xf numFmtId="0" fontId="2" fillId="3" borderId="19" xfId="32" applyFill="1" applyBorder="1"/>
    <xf numFmtId="0" fontId="5" fillId="3" borderId="20" xfId="33" applyFont="1" applyFill="1" applyBorder="1" applyAlignment="1">
      <alignment horizontal="centerContinuous" vertical="center"/>
    </xf>
    <xf numFmtId="0" fontId="6" fillId="3" borderId="15" xfId="16" applyFont="1" applyFill="1" applyBorder="1" applyAlignment="1">
      <alignment vertical="center"/>
    </xf>
    <xf numFmtId="0" fontId="26" fillId="3" borderId="15" xfId="33" applyFont="1" applyFill="1" applyBorder="1" applyAlignment="1">
      <alignment vertical="center"/>
    </xf>
    <xf numFmtId="0" fontId="6" fillId="3" borderId="0" xfId="32" applyFont="1" applyFill="1" applyBorder="1" applyAlignment="1">
      <alignment vertical="center"/>
    </xf>
    <xf numFmtId="0" fontId="6" fillId="3" borderId="15" xfId="33" applyFont="1" applyFill="1" applyBorder="1" applyAlignment="1">
      <alignment vertical="center"/>
    </xf>
    <xf numFmtId="0" fontId="6" fillId="3" borderId="6" xfId="32" applyFont="1" applyFill="1" applyBorder="1" applyAlignment="1">
      <alignment vertical="center"/>
    </xf>
    <xf numFmtId="0" fontId="26" fillId="3" borderId="6" xfId="33" applyFont="1" applyFill="1" applyBorder="1" applyAlignment="1">
      <alignment vertical="center"/>
    </xf>
    <xf numFmtId="0" fontId="5" fillId="3" borderId="14" xfId="34" applyFont="1" applyFill="1" applyBorder="1" applyAlignment="1">
      <alignment horizontal="centerContinuous" vertical="center" wrapText="1"/>
    </xf>
    <xf numFmtId="0" fontId="5" fillId="3" borderId="14" xfId="33" applyFont="1" applyFill="1" applyBorder="1" applyAlignment="1">
      <alignment horizontal="center" vertical="center"/>
    </xf>
    <xf numFmtId="0" fontId="2" fillId="0" borderId="15" xfId="32" applyBorder="1"/>
    <xf numFmtId="0" fontId="6" fillId="3" borderId="0" xfId="33" applyFont="1" applyFill="1" applyBorder="1" applyAlignment="1">
      <alignment horizontal="left" vertical="center" wrapText="1"/>
    </xf>
    <xf numFmtId="0" fontId="23" fillId="3" borderId="0" xfId="33" applyFont="1" applyFill="1" applyBorder="1" applyAlignment="1">
      <alignment horizontal="left"/>
    </xf>
    <xf numFmtId="0" fontId="2" fillId="3" borderId="0" xfId="33" applyFill="1" applyBorder="1" applyAlignment="1">
      <alignment horizontal="left"/>
    </xf>
    <xf numFmtId="0" fontId="5" fillId="3" borderId="20" xfId="33" applyFont="1" applyFill="1" applyBorder="1" applyAlignment="1"/>
    <xf numFmtId="0" fontId="5" fillId="3" borderId="15" xfId="33" applyFont="1" applyFill="1" applyBorder="1" applyAlignment="1">
      <alignment horizontal="center" vertical="center" wrapText="1"/>
    </xf>
    <xf numFmtId="0" fontId="31" fillId="3" borderId="0" xfId="33" applyFont="1" applyFill="1" applyBorder="1" applyAlignment="1">
      <alignment vertical="center"/>
    </xf>
    <xf numFmtId="197" fontId="2" fillId="3" borderId="6" xfId="32" applyNumberFormat="1" applyFill="1" applyBorder="1"/>
    <xf numFmtId="0" fontId="2" fillId="3" borderId="15" xfId="33" applyFill="1" applyBorder="1" applyAlignment="1">
      <alignment vertical="center" wrapText="1"/>
    </xf>
    <xf numFmtId="0" fontId="28" fillId="3" borderId="0" xfId="33" applyFont="1" applyFill="1" applyBorder="1" applyAlignment="1">
      <alignment vertical="center"/>
    </xf>
    <xf numFmtId="0" fontId="25" fillId="3" borderId="0" xfId="33" applyFont="1" applyFill="1" applyBorder="1" applyAlignment="1">
      <alignment vertical="center"/>
    </xf>
    <xf numFmtId="0" fontId="2" fillId="3" borderId="0" xfId="32" applyFont="1" applyFill="1" applyBorder="1"/>
    <xf numFmtId="184" fontId="2" fillId="3" borderId="6" xfId="32" applyNumberFormat="1" applyFill="1" applyBorder="1"/>
    <xf numFmtId="0" fontId="22" fillId="0" borderId="0" xfId="33" applyFont="1" applyFill="1" applyBorder="1" applyAlignment="1">
      <alignment vertical="center" wrapText="1"/>
    </xf>
    <xf numFmtId="0" fontId="31" fillId="3" borderId="15" xfId="33" applyFont="1" applyFill="1" applyBorder="1" applyAlignment="1">
      <alignment vertical="center"/>
    </xf>
    <xf numFmtId="0" fontId="5" fillId="3" borderId="26" xfId="35" applyFont="1" applyFill="1" applyBorder="1" applyAlignment="1">
      <alignment horizontal="center" vertical="center" wrapText="1"/>
    </xf>
    <xf numFmtId="0" fontId="5" fillId="3" borderId="19" xfId="35" applyFont="1" applyFill="1" applyBorder="1" applyAlignment="1">
      <alignment vertical="center" wrapText="1"/>
    </xf>
    <xf numFmtId="4" fontId="6" fillId="0" borderId="0" xfId="33" applyNumberFormat="1" applyFont="1" applyBorder="1" applyAlignment="1">
      <alignment vertical="center"/>
    </xf>
    <xf numFmtId="0" fontId="6" fillId="3" borderId="6" xfId="33" applyFont="1" applyFill="1" applyBorder="1" applyAlignment="1">
      <alignment vertical="center" wrapText="1"/>
    </xf>
    <xf numFmtId="0" fontId="6" fillId="0" borderId="6" xfId="33" applyFont="1" applyBorder="1" applyAlignment="1">
      <alignment vertical="center"/>
    </xf>
    <xf numFmtId="0" fontId="6" fillId="3" borderId="19" xfId="33" applyFont="1" applyFill="1" applyBorder="1" applyAlignment="1">
      <alignment vertical="center" wrapText="1"/>
    </xf>
    <xf numFmtId="0" fontId="5" fillId="5" borderId="43" xfId="35" applyFont="1" applyFill="1" applyBorder="1" applyAlignment="1">
      <alignment vertical="center" wrapText="1"/>
    </xf>
    <xf numFmtId="0" fontId="5" fillId="5" borderId="5" xfId="35" applyFont="1" applyFill="1" applyBorder="1" applyAlignment="1">
      <alignment horizontal="centerContinuous" vertical="center" wrapText="1"/>
    </xf>
    <xf numFmtId="0" fontId="5" fillId="5" borderId="26" xfId="35" applyFont="1" applyFill="1" applyBorder="1" applyAlignment="1">
      <alignment horizontal="centerContinuous" vertical="center" wrapText="1"/>
    </xf>
    <xf numFmtId="0" fontId="5" fillId="5" borderId="45" xfId="35" applyFont="1" applyFill="1" applyBorder="1" applyAlignment="1">
      <alignment vertical="center" wrapText="1"/>
    </xf>
    <xf numFmtId="0" fontId="5" fillId="5" borderId="0" xfId="35" applyFont="1" applyFill="1" applyBorder="1" applyAlignment="1">
      <alignment horizontal="centerContinuous" vertical="center" wrapText="1"/>
    </xf>
    <xf numFmtId="0" fontId="5" fillId="5" borderId="15" xfId="35" applyFont="1" applyFill="1" applyBorder="1" applyAlignment="1">
      <alignment horizontal="centerContinuous" vertical="center" wrapText="1"/>
    </xf>
    <xf numFmtId="0" fontId="2" fillId="3" borderId="8" xfId="35" applyFill="1" applyBorder="1"/>
    <xf numFmtId="0" fontId="6" fillId="3" borderId="15" xfId="35" applyFont="1" applyFill="1" applyBorder="1" applyAlignment="1">
      <alignment horizontal="right"/>
    </xf>
    <xf numFmtId="0" fontId="5" fillId="3" borderId="17" xfId="35" applyFont="1" applyFill="1" applyBorder="1" applyAlignment="1">
      <alignment vertical="center" wrapText="1"/>
    </xf>
    <xf numFmtId="0" fontId="5" fillId="3" borderId="20" xfId="35" applyFont="1" applyFill="1" applyBorder="1" applyAlignment="1">
      <alignment horizontal="centerContinuous" vertical="center" wrapText="1"/>
    </xf>
    <xf numFmtId="0" fontId="5" fillId="3" borderId="8" xfId="35" applyFont="1" applyFill="1" applyBorder="1" applyAlignment="1">
      <alignment horizontal="left" vertical="center" wrapText="1" indent="1"/>
    </xf>
    <xf numFmtId="0" fontId="5" fillId="3" borderId="14" xfId="35" applyFont="1" applyFill="1" applyBorder="1" applyAlignment="1">
      <alignment horizontal="centerContinuous" vertical="center" wrapText="1"/>
    </xf>
    <xf numFmtId="0" fontId="5" fillId="3" borderId="12" xfId="35" applyFont="1" applyFill="1" applyBorder="1" applyAlignment="1">
      <alignment vertical="center"/>
    </xf>
    <xf numFmtId="0" fontId="5" fillId="3" borderId="19" xfId="35" applyFont="1" applyFill="1" applyBorder="1" applyAlignment="1">
      <alignment horizontal="center" vertical="center" wrapText="1"/>
    </xf>
    <xf numFmtId="43" fontId="34" fillId="3" borderId="0" xfId="9" applyNumberFormat="1" applyFont="1" applyFill="1" applyBorder="1"/>
    <xf numFmtId="184" fontId="6" fillId="3" borderId="15" xfId="35" applyNumberFormat="1" applyFont="1" applyFill="1" applyBorder="1" applyAlignment="1">
      <alignment vertical="center"/>
    </xf>
    <xf numFmtId="184" fontId="5" fillId="3" borderId="16" xfId="35" applyNumberFormat="1" applyFont="1" applyFill="1" applyBorder="1" applyAlignment="1">
      <alignment vertical="center"/>
    </xf>
    <xf numFmtId="0" fontId="6" fillId="3" borderId="15" xfId="35" applyFont="1" applyFill="1" applyBorder="1" applyAlignment="1">
      <alignment vertical="center"/>
    </xf>
    <xf numFmtId="0" fontId="31" fillId="3" borderId="0" xfId="35" applyFont="1" applyFill="1" applyBorder="1" applyAlignment="1">
      <alignment vertical="center"/>
    </xf>
    <xf numFmtId="0" fontId="31" fillId="3" borderId="15" xfId="35" applyFont="1" applyFill="1" applyBorder="1" applyAlignment="1">
      <alignment vertical="center"/>
    </xf>
    <xf numFmtId="0" fontId="6" fillId="3" borderId="12" xfId="35" applyFont="1" applyFill="1" applyBorder="1" applyAlignment="1">
      <alignment vertical="center"/>
    </xf>
    <xf numFmtId="0" fontId="6" fillId="3" borderId="6" xfId="35" applyFont="1" applyFill="1" applyBorder="1" applyAlignment="1">
      <alignment vertical="center"/>
    </xf>
    <xf numFmtId="0" fontId="6" fillId="3" borderId="19" xfId="35" applyFont="1" applyFill="1" applyBorder="1" applyAlignment="1">
      <alignment vertical="center"/>
    </xf>
    <xf numFmtId="0" fontId="6" fillId="3" borderId="0" xfId="35" applyFont="1" applyFill="1" applyBorder="1" applyAlignment="1">
      <alignment horizontal="right"/>
    </xf>
    <xf numFmtId="0" fontId="2" fillId="3" borderId="14" xfId="32" applyFill="1" applyBorder="1" applyAlignment="1">
      <alignment horizontal="centerContinuous" vertical="center" wrapText="1"/>
    </xf>
    <xf numFmtId="184" fontId="6" fillId="3" borderId="0" xfId="35" applyNumberFormat="1" applyFont="1" applyFill="1" applyBorder="1" applyAlignment="1">
      <alignment vertical="center"/>
    </xf>
    <xf numFmtId="4" fontId="6" fillId="3" borderId="0" xfId="35" applyNumberFormat="1" applyFont="1" applyFill="1" applyBorder="1" applyAlignment="1">
      <alignment vertical="center"/>
    </xf>
    <xf numFmtId="4" fontId="6" fillId="3" borderId="15" xfId="35" applyNumberFormat="1" applyFont="1" applyFill="1" applyBorder="1" applyAlignment="1">
      <alignment vertical="center"/>
    </xf>
    <xf numFmtId="0" fontId="5" fillId="3" borderId="28" xfId="35" applyFont="1" applyFill="1" applyBorder="1" applyAlignment="1">
      <alignment vertical="center" wrapText="1"/>
    </xf>
    <xf numFmtId="0" fontId="2" fillId="3" borderId="20" xfId="32" applyFill="1" applyBorder="1" applyAlignment="1"/>
    <xf numFmtId="0" fontId="5" fillId="3" borderId="19" xfId="32" applyFont="1" applyFill="1" applyBorder="1" applyAlignment="1">
      <alignment horizontal="center" vertical="center" wrapText="1"/>
    </xf>
    <xf numFmtId="0" fontId="34" fillId="3" borderId="0" xfId="9" applyFont="1" applyFill="1" applyBorder="1"/>
    <xf numFmtId="43" fontId="34" fillId="3" borderId="15" xfId="9" applyNumberFormat="1" applyFont="1" applyFill="1" applyBorder="1"/>
    <xf numFmtId="0" fontId="6" fillId="0" borderId="0" xfId="35" applyFont="1" applyBorder="1" applyAlignment="1">
      <alignment vertical="center"/>
    </xf>
    <xf numFmtId="0" fontId="6" fillId="0" borderId="6" xfId="35" applyFont="1" applyBorder="1" applyAlignment="1">
      <alignment vertical="center"/>
    </xf>
    <xf numFmtId="0" fontId="5" fillId="3" borderId="26" xfId="35" applyFont="1" applyFill="1" applyBorder="1" applyAlignment="1">
      <alignment horizontal="center" wrapText="1"/>
    </xf>
    <xf numFmtId="197" fontId="34" fillId="3" borderId="0" xfId="9" applyNumberFormat="1" applyFont="1" applyFill="1" applyBorder="1"/>
    <xf numFmtId="197" fontId="34" fillId="3" borderId="15" xfId="9" applyNumberFormat="1" applyFont="1" applyFill="1" applyBorder="1"/>
    <xf numFmtId="0" fontId="25" fillId="3" borderId="15" xfId="35" applyFont="1" applyFill="1" applyBorder="1" applyAlignment="1">
      <alignment horizontal="center" vertical="center"/>
    </xf>
    <xf numFmtId="0" fontId="5" fillId="5" borderId="46" xfId="35" applyFont="1" applyFill="1" applyBorder="1" applyAlignment="1">
      <alignment horizontal="centerContinuous" vertical="center" wrapText="1"/>
    </xf>
    <xf numFmtId="0" fontId="2" fillId="0" borderId="30" xfId="34" applyBorder="1"/>
    <xf numFmtId="0" fontId="6" fillId="0" borderId="15" xfId="34" applyFont="1" applyBorder="1" applyAlignment="1">
      <alignment horizontal="right"/>
    </xf>
    <xf numFmtId="0" fontId="5" fillId="0" borderId="17" xfId="34" applyFont="1" applyBorder="1" applyAlignment="1">
      <alignment vertical="center" wrapText="1"/>
    </xf>
    <xf numFmtId="0" fontId="5" fillId="0" borderId="20" xfId="33" applyFont="1" applyBorder="1" applyAlignment="1">
      <alignment horizontal="centerContinuous" vertical="center"/>
    </xf>
    <xf numFmtId="0" fontId="5" fillId="0" borderId="8" xfId="34" applyFont="1" applyBorder="1" applyAlignment="1">
      <alignment horizontal="left" vertical="center" wrapText="1" indent="1"/>
    </xf>
    <xf numFmtId="0" fontId="5" fillId="0" borderId="14" xfId="34" applyFont="1" applyBorder="1" applyAlignment="1">
      <alignment vertical="center" wrapText="1"/>
    </xf>
    <xf numFmtId="0" fontId="5" fillId="0" borderId="12" xfId="34" applyFont="1" applyBorder="1" applyAlignment="1">
      <alignment vertical="center" wrapText="1"/>
    </xf>
    <xf numFmtId="0" fontId="5" fillId="0" borderId="19" xfId="34" applyFont="1" applyBorder="1" applyAlignment="1">
      <alignment horizontal="center" vertical="center" wrapText="1"/>
    </xf>
    <xf numFmtId="184" fontId="6" fillId="0" borderId="15" xfId="34" applyNumberFormat="1" applyFont="1" applyBorder="1" applyAlignment="1">
      <alignment vertical="center"/>
    </xf>
    <xf numFmtId="0" fontId="24" fillId="0" borderId="8" xfId="16" applyFont="1" applyBorder="1" applyAlignment="1">
      <alignment vertical="center"/>
    </xf>
    <xf numFmtId="184" fontId="5" fillId="0" borderId="16" xfId="34" applyNumberFormat="1" applyFont="1" applyBorder="1" applyAlignment="1">
      <alignment vertical="center"/>
    </xf>
    <xf numFmtId="0" fontId="6" fillId="0" borderId="15" xfId="34" applyFont="1" applyBorder="1" applyAlignment="1">
      <alignment vertical="center"/>
    </xf>
    <xf numFmtId="0" fontId="2" fillId="0" borderId="0" xfId="32" applyFont="1" applyBorder="1"/>
    <xf numFmtId="0" fontId="6" fillId="0" borderId="0" xfId="34" applyFont="1" applyBorder="1" applyAlignment="1">
      <alignment horizontal="left" vertical="center"/>
    </xf>
    <xf numFmtId="0" fontId="6" fillId="3" borderId="8" xfId="33" applyFont="1" applyFill="1" applyBorder="1" applyAlignment="1">
      <alignment vertical="center"/>
    </xf>
    <xf numFmtId="0" fontId="6" fillId="0" borderId="12" xfId="34" applyFont="1" applyBorder="1" applyAlignment="1">
      <alignment vertical="center"/>
    </xf>
    <xf numFmtId="0" fontId="6" fillId="0" borderId="6" xfId="34" applyFont="1" applyBorder="1" applyAlignment="1">
      <alignment vertical="center"/>
    </xf>
    <xf numFmtId="0" fontId="6" fillId="0" borderId="6" xfId="34" applyFont="1" applyBorder="1" applyAlignment="1">
      <alignment horizontal="left" vertical="center"/>
    </xf>
    <xf numFmtId="0" fontId="6" fillId="0" borderId="19" xfId="34" applyFont="1" applyBorder="1" applyAlignment="1">
      <alignment vertical="center"/>
    </xf>
    <xf numFmtId="0" fontId="31" fillId="0" borderId="15" xfId="34" applyFont="1" applyBorder="1" applyAlignment="1">
      <alignment vertical="center"/>
    </xf>
    <xf numFmtId="0" fontId="31" fillId="0" borderId="6" xfId="34" applyFont="1" applyBorder="1" applyAlignment="1">
      <alignment vertical="center"/>
    </xf>
    <xf numFmtId="0" fontId="31" fillId="0" borderId="19" xfId="34" applyFont="1" applyBorder="1" applyAlignment="1">
      <alignment vertical="center"/>
    </xf>
    <xf numFmtId="0" fontId="5" fillId="0" borderId="26" xfId="34" applyFont="1" applyBorder="1" applyAlignment="1">
      <alignment horizontal="center" vertical="center" wrapText="1"/>
    </xf>
    <xf numFmtId="0" fontId="5" fillId="0" borderId="14" xfId="34" applyFont="1" applyBorder="1" applyAlignment="1">
      <alignment horizontal="center" vertical="center"/>
    </xf>
    <xf numFmtId="184" fontId="6" fillId="0" borderId="15" xfId="14" applyNumberFormat="1" applyFont="1" applyBorder="1" applyAlignment="1">
      <alignment horizontal="right" vertical="center"/>
    </xf>
    <xf numFmtId="184" fontId="6" fillId="0" borderId="0" xfId="34" applyNumberFormat="1" applyFont="1" applyFill="1" applyBorder="1" applyAlignment="1">
      <alignment vertical="center"/>
    </xf>
    <xf numFmtId="0" fontId="31" fillId="0" borderId="15" xfId="33" applyFont="1" applyBorder="1" applyAlignment="1">
      <alignment vertical="center"/>
    </xf>
    <xf numFmtId="0" fontId="26" fillId="0" borderId="0" xfId="33" applyFont="1" applyBorder="1" applyAlignment="1">
      <alignment vertical="center"/>
    </xf>
    <xf numFmtId="0" fontId="31" fillId="0" borderId="19" xfId="33" applyFont="1" applyBorder="1" applyAlignment="1">
      <alignment vertical="center"/>
    </xf>
    <xf numFmtId="0" fontId="5" fillId="0" borderId="20" xfId="33" applyFont="1" applyBorder="1" applyAlignment="1">
      <alignment vertical="center"/>
    </xf>
    <xf numFmtId="0" fontId="5" fillId="0" borderId="14" xfId="34" applyFont="1" applyBorder="1" applyAlignment="1">
      <alignment horizontal="centerContinuous" vertical="center" wrapText="1"/>
    </xf>
    <xf numFmtId="184" fontId="6" fillId="0" borderId="0" xfId="14" applyNumberFormat="1" applyFont="1" applyBorder="1" applyAlignment="1">
      <alignment horizontal="right" vertical="center"/>
    </xf>
    <xf numFmtId="4" fontId="6" fillId="0" borderId="15" xfId="34" applyNumberFormat="1" applyFont="1" applyBorder="1" applyAlignment="1">
      <alignment vertical="center"/>
    </xf>
    <xf numFmtId="0" fontId="31" fillId="0" borderId="6" xfId="33" applyFont="1" applyBorder="1" applyAlignment="1">
      <alignment vertical="center"/>
    </xf>
    <xf numFmtId="0" fontId="6" fillId="0" borderId="0" xfId="34" applyFont="1" applyBorder="1" applyAlignment="1">
      <alignment horizontal="right"/>
    </xf>
    <xf numFmtId="0" fontId="6" fillId="0" borderId="15" xfId="16" applyFont="1" applyBorder="1" applyAlignment="1">
      <alignment vertical="center"/>
    </xf>
    <xf numFmtId="0" fontId="31" fillId="0" borderId="0" xfId="33" applyFont="1" applyFill="1" applyBorder="1" applyAlignment="1">
      <alignment vertical="center"/>
    </xf>
    <xf numFmtId="184" fontId="24" fillId="0" borderId="0" xfId="34" applyNumberFormat="1" applyFont="1" applyBorder="1" applyAlignment="1">
      <alignment vertical="center"/>
    </xf>
    <xf numFmtId="0" fontId="2" fillId="0" borderId="0" xfId="33" applyFont="1" applyBorder="1" applyAlignment="1">
      <alignment vertical="center" wrapText="1"/>
    </xf>
    <xf numFmtId="4" fontId="26" fillId="0" borderId="0" xfId="33" applyNumberFormat="1" applyFont="1" applyBorder="1" applyAlignment="1">
      <alignment vertical="center"/>
    </xf>
    <xf numFmtId="4" fontId="6" fillId="0" borderId="6" xfId="33" applyNumberFormat="1" applyFont="1" applyBorder="1" applyAlignment="1">
      <alignment vertical="center"/>
    </xf>
    <xf numFmtId="0" fontId="6" fillId="0" borderId="0" xfId="33" applyFont="1" applyFill="1" applyBorder="1" applyAlignment="1">
      <alignment vertical="center"/>
    </xf>
    <xf numFmtId="0" fontId="2" fillId="0" borderId="6" xfId="32" applyFont="1" applyBorder="1"/>
    <xf numFmtId="0" fontId="6" fillId="0" borderId="28" xfId="34" applyFont="1" applyBorder="1" applyAlignment="1">
      <alignment horizontal="right"/>
    </xf>
    <xf numFmtId="0" fontId="5" fillId="0" borderId="14" xfId="34" applyFont="1" applyBorder="1" applyAlignment="1">
      <alignment horizontal="center" vertical="center" wrapText="1"/>
    </xf>
    <xf numFmtId="168" fontId="6" fillId="0" borderId="19" xfId="0" applyNumberFormat="1" applyFont="1" applyFill="1" applyBorder="1"/>
    <xf numFmtId="169" fontId="6" fillId="0" borderId="2" xfId="2" applyNumberFormat="1" applyFont="1" applyBorder="1" applyAlignment="1">
      <alignment horizontal="left" vertical="center"/>
    </xf>
    <xf numFmtId="169" fontId="6" fillId="0" borderId="18" xfId="2" applyNumberFormat="1" applyFont="1" applyBorder="1" applyAlignment="1">
      <alignment horizontal="left" vertical="center"/>
    </xf>
    <xf numFmtId="169" fontId="31" fillId="0" borderId="6" xfId="2" applyNumberFormat="1" applyFont="1" applyBorder="1" applyAlignment="1">
      <alignment vertical="center" wrapText="1"/>
    </xf>
    <xf numFmtId="169" fontId="5" fillId="0" borderId="19" xfId="0" applyNumberFormat="1" applyFont="1" applyBorder="1" applyAlignment="1">
      <alignment vertical="center"/>
    </xf>
    <xf numFmtId="4" fontId="5" fillId="0" borderId="16" xfId="26" applyNumberFormat="1" applyFont="1" applyFill="1" applyBorder="1" applyAlignment="1">
      <alignment vertical="center"/>
    </xf>
    <xf numFmtId="172" fontId="8" fillId="0" borderId="14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right" vertical="center"/>
    </xf>
    <xf numFmtId="3" fontId="5" fillId="6" borderId="25" xfId="0" applyNumberFormat="1" applyFont="1" applyFill="1" applyBorder="1" applyAlignment="1">
      <alignment horizontal="centerContinuous" vertical="center"/>
    </xf>
    <xf numFmtId="3" fontId="5" fillId="6" borderId="5" xfId="0" applyNumberFormat="1" applyFont="1" applyFill="1" applyBorder="1" applyAlignment="1">
      <alignment horizontal="centerContinuous" vertical="center"/>
    </xf>
    <xf numFmtId="3" fontId="5" fillId="6" borderId="26" xfId="0" applyNumberFormat="1" applyFont="1" applyFill="1" applyBorder="1" applyAlignment="1">
      <alignment horizontal="centerContinuous" vertical="center"/>
    </xf>
    <xf numFmtId="3" fontId="5" fillId="6" borderId="8" xfId="0" applyNumberFormat="1" applyFont="1" applyFill="1" applyBorder="1" applyAlignment="1">
      <alignment horizontal="centerContinuous" vertical="center"/>
    </xf>
    <xf numFmtId="3" fontId="5" fillId="6" borderId="0" xfId="0" applyNumberFormat="1" applyFont="1" applyFill="1" applyBorder="1" applyAlignment="1">
      <alignment horizontal="centerContinuous" vertical="center"/>
    </xf>
    <xf numFmtId="3" fontId="5" fillId="6" borderId="15" xfId="0" applyNumberFormat="1" applyFont="1" applyFill="1" applyBorder="1" applyAlignment="1">
      <alignment horizontal="centerContinuous" vertical="center"/>
    </xf>
    <xf numFmtId="3" fontId="6" fillId="0" borderId="30" xfId="0" applyNumberFormat="1" applyFont="1" applyBorder="1"/>
    <xf numFmtId="3" fontId="6" fillId="0" borderId="1" xfId="0" applyNumberFormat="1" applyFont="1" applyBorder="1"/>
    <xf numFmtId="3" fontId="6" fillId="0" borderId="28" xfId="0" applyNumberFormat="1" applyFont="1" applyBorder="1" applyAlignment="1">
      <alignment horizontal="right"/>
    </xf>
    <xf numFmtId="3" fontId="5" fillId="0" borderId="1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horizontal="centerContinuous" vertical="center" wrapText="1"/>
    </xf>
    <xf numFmtId="3" fontId="5" fillId="0" borderId="18" xfId="0" quotePrefix="1" applyNumberFormat="1" applyFont="1" applyBorder="1" applyAlignment="1">
      <alignment vertical="center" wrapText="1"/>
    </xf>
    <xf numFmtId="3" fontId="5" fillId="0" borderId="12" xfId="0" applyNumberFormat="1" applyFont="1" applyBorder="1" applyAlignment="1">
      <alignment horizontal="center" vertical="top"/>
    </xf>
    <xf numFmtId="3" fontId="5" fillId="0" borderId="6" xfId="0" applyNumberFormat="1" applyFont="1" applyBorder="1" applyAlignment="1">
      <alignment horizontal="center" vertical="center"/>
    </xf>
    <xf numFmtId="3" fontId="5" fillId="0" borderId="19" xfId="0" quotePrefix="1" applyNumberFormat="1" applyFont="1" applyBorder="1" applyAlignment="1">
      <alignment horizontal="center" vertical="top" wrapText="1"/>
    </xf>
    <xf numFmtId="3" fontId="6" fillId="0" borderId="8" xfId="0" applyNumberFormat="1" applyFont="1" applyFill="1" applyBorder="1"/>
    <xf numFmtId="3" fontId="6" fillId="0" borderId="0" xfId="0" applyNumberFormat="1" applyFont="1" applyFill="1" applyBorder="1"/>
    <xf numFmtId="3" fontId="6" fillId="0" borderId="15" xfId="0" applyNumberFormat="1" applyFont="1" applyFill="1" applyBorder="1"/>
    <xf numFmtId="0" fontId="6" fillId="0" borderId="8" xfId="32" applyFont="1" applyBorder="1"/>
    <xf numFmtId="3" fontId="5" fillId="0" borderId="29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3" fontId="6" fillId="0" borderId="0" xfId="32" applyNumberFormat="1" applyFont="1" applyFill="1" applyBorder="1"/>
    <xf numFmtId="3" fontId="6" fillId="0" borderId="8" xfId="0" applyNumberFormat="1" applyFont="1" applyFill="1" applyBorder="1" applyAlignment="1">
      <alignment horizontal="left"/>
    </xf>
    <xf numFmtId="0" fontId="6" fillId="0" borderId="8" xfId="32" quotePrefix="1" applyFont="1" applyBorder="1"/>
    <xf numFmtId="3" fontId="5" fillId="0" borderId="12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6" fillId="0" borderId="25" xfId="0" applyNumberFormat="1" applyFont="1" applyFill="1" applyBorder="1" applyAlignment="1">
      <alignment horizontal="left" vertical="center"/>
    </xf>
    <xf numFmtId="3" fontId="6" fillId="0" borderId="5" xfId="0" applyNumberFormat="1" applyFont="1" applyFill="1" applyBorder="1" applyAlignment="1">
      <alignment horizontal="centerContinuous" vertical="center" wrapText="1"/>
    </xf>
    <xf numFmtId="3" fontId="6" fillId="0" borderId="26" xfId="0" applyNumberFormat="1" applyFont="1" applyFill="1" applyBorder="1" applyAlignment="1">
      <alignment horizontal="centerContinuous" vertical="center" wrapText="1"/>
    </xf>
    <xf numFmtId="3" fontId="6" fillId="0" borderId="12" xfId="0" applyNumberFormat="1" applyFont="1" applyFill="1" applyBorder="1" applyAlignment="1">
      <alignment horizontal="left" vertical="center"/>
    </xf>
    <xf numFmtId="3" fontId="6" fillId="0" borderId="6" xfId="32" applyNumberFormat="1" applyFont="1" applyFill="1" applyBorder="1"/>
    <xf numFmtId="200" fontId="6" fillId="0" borderId="19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/>
    <xf numFmtId="3" fontId="5" fillId="0" borderId="0" xfId="0" applyNumberFormat="1" applyFont="1" applyFill="1" applyAlignment="1">
      <alignment horizontal="centerContinuous"/>
    </xf>
    <xf numFmtId="3" fontId="6" fillId="0" borderId="0" xfId="0" applyNumberFormat="1" applyFont="1" applyFill="1" applyAlignment="1">
      <alignment horizontal="right"/>
    </xf>
    <xf numFmtId="3" fontId="5" fillId="0" borderId="0" xfId="0" applyNumberFormat="1" applyFont="1" applyFill="1" applyBorder="1" applyAlignment="1">
      <alignment horizontal="center" vertical="center"/>
    </xf>
    <xf numFmtId="3" fontId="6" fillId="0" borderId="6" xfId="0" applyNumberFormat="1" applyFont="1" applyBorder="1"/>
    <xf numFmtId="0" fontId="5" fillId="6" borderId="25" xfId="0" applyFont="1" applyFill="1" applyBorder="1" applyAlignment="1">
      <alignment horizontal="centerContinuous" vertical="center"/>
    </xf>
    <xf numFmtId="0" fontId="5" fillId="6" borderId="26" xfId="0" applyFont="1" applyFill="1" applyBorder="1" applyAlignment="1">
      <alignment horizontal="centerContinuous" vertical="center"/>
    </xf>
    <xf numFmtId="0" fontId="5" fillId="6" borderId="8" xfId="0" applyFont="1" applyFill="1" applyBorder="1" applyAlignment="1">
      <alignment horizontal="centerContinuous" vertical="center" wrapText="1"/>
    </xf>
    <xf numFmtId="0" fontId="5" fillId="6" borderId="15" xfId="0" applyFont="1" applyFill="1" applyBorder="1" applyAlignment="1">
      <alignment horizontal="centerContinuous" vertical="center" wrapText="1"/>
    </xf>
    <xf numFmtId="0" fontId="6" fillId="0" borderId="30" xfId="0" applyFont="1" applyBorder="1"/>
    <xf numFmtId="0" fontId="5" fillId="0" borderId="12" xfId="0" quotePrefix="1" applyFont="1" applyBorder="1" applyAlignment="1">
      <alignment horizontal="center" vertical="center" wrapText="1"/>
    </xf>
    <xf numFmtId="0" fontId="5" fillId="0" borderId="19" xfId="0" quotePrefix="1" applyFont="1" applyBorder="1" applyAlignment="1">
      <alignment vertical="center"/>
    </xf>
    <xf numFmtId="3" fontId="6" fillId="0" borderId="15" xfId="0" applyNumberFormat="1" applyFont="1" applyFill="1" applyBorder="1" applyAlignment="1">
      <alignment horizontal="center" vertical="center"/>
    </xf>
    <xf numFmtId="168" fontId="6" fillId="0" borderId="0" xfId="0" applyNumberFormat="1" applyFont="1" applyAlignment="1">
      <alignment vertical="center"/>
    </xf>
    <xf numFmtId="166" fontId="5" fillId="0" borderId="16" xfId="0" applyNumberFormat="1" applyFont="1" applyFill="1" applyBorder="1" applyAlignment="1">
      <alignment horizontal="center" vertical="center"/>
    </xf>
    <xf numFmtId="0" fontId="6" fillId="0" borderId="17" xfId="22" applyFont="1" applyFill="1" applyBorder="1" applyAlignment="1">
      <alignment horizontal="left" vertical="center"/>
    </xf>
    <xf numFmtId="0" fontId="6" fillId="0" borderId="18" xfId="22" applyFont="1" applyFill="1" applyBorder="1" applyAlignment="1">
      <alignment horizontal="centerContinuous" vertical="center" wrapText="1"/>
    </xf>
    <xf numFmtId="0" fontId="5" fillId="0" borderId="0" xfId="0" applyFont="1"/>
    <xf numFmtId="4" fontId="5" fillId="6" borderId="25" xfId="22" applyNumberFormat="1" applyFont="1" applyFill="1" applyBorder="1" applyAlignment="1">
      <alignment horizontal="centerContinuous" vertical="center"/>
    </xf>
    <xf numFmtId="4" fontId="5" fillId="6" borderId="5" xfId="22" applyNumberFormat="1" applyFont="1" applyFill="1" applyBorder="1" applyAlignment="1">
      <alignment horizontal="centerContinuous" vertical="center"/>
    </xf>
    <xf numFmtId="4" fontId="5" fillId="6" borderId="26" xfId="22" applyNumberFormat="1" applyFont="1" applyFill="1" applyBorder="1" applyAlignment="1">
      <alignment horizontal="centerContinuous" vertical="center"/>
    </xf>
    <xf numFmtId="4" fontId="5" fillId="6" borderId="8" xfId="0" applyNumberFormat="1" applyFont="1" applyFill="1" applyBorder="1" applyAlignment="1">
      <alignment horizontal="centerContinuous" vertical="center" wrapText="1"/>
    </xf>
    <xf numFmtId="4" fontId="5" fillId="6" borderId="0" xfId="0" applyNumberFormat="1" applyFont="1" applyFill="1" applyBorder="1" applyAlignment="1">
      <alignment horizontal="centerContinuous" vertical="center" wrapText="1"/>
    </xf>
    <xf numFmtId="4" fontId="5" fillId="6" borderId="15" xfId="0" applyNumberFormat="1" applyFont="1" applyFill="1" applyBorder="1" applyAlignment="1">
      <alignment horizontal="centerContinuous" vertical="center" wrapText="1"/>
    </xf>
    <xf numFmtId="4" fontId="6" fillId="0" borderId="30" xfId="22" applyNumberFormat="1" applyFont="1" applyBorder="1"/>
    <xf numFmtId="4" fontId="6" fillId="0" borderId="1" xfId="22" applyNumberFormat="1" applyFont="1" applyBorder="1" applyAlignment="1">
      <alignment vertical="top"/>
    </xf>
    <xf numFmtId="4" fontId="6" fillId="0" borderId="1" xfId="22" applyNumberFormat="1" applyFont="1" applyBorder="1"/>
    <xf numFmtId="4" fontId="6" fillId="0" borderId="28" xfId="22" applyNumberFormat="1" applyFont="1" applyBorder="1" applyAlignment="1">
      <alignment horizontal="right"/>
    </xf>
    <xf numFmtId="4" fontId="5" fillId="0" borderId="27" xfId="22" applyNumberFormat="1" applyFont="1" applyBorder="1" applyAlignment="1">
      <alignment horizontal="centerContinuous" vertical="center" wrapText="1"/>
    </xf>
    <xf numFmtId="4" fontId="5" fillId="0" borderId="7" xfId="22" applyNumberFormat="1" applyFont="1" applyBorder="1" applyAlignment="1">
      <alignment horizontal="centerContinuous" vertical="center" wrapText="1"/>
    </xf>
    <xf numFmtId="4" fontId="5" fillId="0" borderId="20" xfId="22" applyNumberFormat="1" applyFont="1" applyBorder="1" applyAlignment="1">
      <alignment horizontal="center" vertical="center" wrapText="1"/>
    </xf>
    <xf numFmtId="4" fontId="6" fillId="0" borderId="41" xfId="22" applyNumberFormat="1" applyFont="1" applyBorder="1" applyAlignment="1">
      <alignment vertical="center" wrapText="1"/>
    </xf>
    <xf numFmtId="4" fontId="6" fillId="0" borderId="22" xfId="22" applyNumberFormat="1" applyFont="1" applyFill="1" applyBorder="1" applyAlignment="1">
      <alignment wrapText="1"/>
    </xf>
    <xf numFmtId="4" fontId="6" fillId="0" borderId="5" xfId="22" applyNumberFormat="1" applyFont="1" applyFill="1" applyBorder="1" applyAlignment="1"/>
    <xf numFmtId="4" fontId="6" fillId="0" borderId="26" xfId="22" applyNumberFormat="1" applyFont="1" applyFill="1" applyBorder="1"/>
    <xf numFmtId="4" fontId="6" fillId="0" borderId="40" xfId="22" applyNumberFormat="1" applyFont="1" applyBorder="1" applyAlignment="1">
      <alignment vertical="center" wrapText="1"/>
    </xf>
    <xf numFmtId="4" fontId="6" fillId="0" borderId="23" xfId="22" applyNumberFormat="1" applyFont="1" applyFill="1" applyBorder="1" applyAlignment="1">
      <alignment wrapText="1"/>
    </xf>
    <xf numFmtId="4" fontId="6" fillId="0" borderId="0" xfId="22" applyNumberFormat="1" applyFont="1" applyFill="1" applyBorder="1" applyAlignment="1"/>
    <xf numFmtId="4" fontId="6" fillId="0" borderId="15" xfId="22" applyNumberFormat="1" applyFont="1" applyFill="1" applyBorder="1"/>
    <xf numFmtId="4" fontId="6" fillId="0" borderId="42" xfId="22" applyNumberFormat="1" applyFont="1" applyBorder="1" applyAlignment="1">
      <alignment vertical="center" wrapText="1"/>
    </xf>
    <xf numFmtId="4" fontId="6" fillId="0" borderId="24" xfId="22" applyNumberFormat="1" applyFont="1" applyFill="1" applyBorder="1" applyAlignment="1">
      <alignment wrapText="1"/>
    </xf>
    <xf numFmtId="4" fontId="6" fillId="0" borderId="6" xfId="22" applyNumberFormat="1" applyFont="1" applyFill="1" applyBorder="1"/>
    <xf numFmtId="4" fontId="6" fillId="0" borderId="19" xfId="22" applyNumberFormat="1" applyFont="1" applyFill="1" applyBorder="1"/>
    <xf numFmtId="4" fontId="6" fillId="0" borderId="22" xfId="22" applyNumberFormat="1" applyFont="1" applyBorder="1" applyAlignment="1">
      <alignment horizontal="left" vertical="center" wrapText="1"/>
    </xf>
    <xf numFmtId="4" fontId="6" fillId="0" borderId="0" xfId="22" applyNumberFormat="1" applyFont="1" applyFill="1" applyBorder="1"/>
    <xf numFmtId="4" fontId="6" fillId="0" borderId="23" xfId="22" applyNumberFormat="1" applyFont="1" applyBorder="1" applyAlignment="1">
      <alignment wrapText="1"/>
    </xf>
    <xf numFmtId="0" fontId="6" fillId="0" borderId="24" xfId="22" applyFont="1" applyFill="1" applyBorder="1" applyAlignment="1">
      <alignment horizontal="left" vertical="center" wrapText="1"/>
    </xf>
    <xf numFmtId="4" fontId="6" fillId="0" borderId="41" xfId="22" applyNumberFormat="1" applyFont="1" applyBorder="1" applyAlignment="1">
      <alignment horizontal="left" vertical="center" wrapText="1"/>
    </xf>
    <xf numFmtId="4" fontId="6" fillId="0" borderId="22" xfId="22" applyNumberFormat="1" applyFont="1" applyFill="1" applyBorder="1" applyAlignment="1">
      <alignment horizontal="left" vertical="center" wrapText="1"/>
    </xf>
    <xf numFmtId="4" fontId="5" fillId="0" borderId="29" xfId="22" applyNumberFormat="1" applyFont="1" applyBorder="1" applyAlignment="1">
      <alignment vertical="center"/>
    </xf>
    <xf numFmtId="4" fontId="5" fillId="0" borderId="4" xfId="22" applyNumberFormat="1" applyFont="1" applyBorder="1" applyAlignment="1">
      <alignment vertical="center"/>
    </xf>
    <xf numFmtId="4" fontId="5" fillId="0" borderId="14" xfId="22" applyNumberFormat="1" applyFont="1" applyFill="1" applyBorder="1" applyAlignment="1">
      <alignment vertical="center"/>
    </xf>
    <xf numFmtId="4" fontId="6" fillId="0" borderId="25" xfId="22" applyNumberFormat="1" applyFont="1" applyFill="1" applyBorder="1" applyAlignment="1">
      <alignment vertical="top" wrapText="1"/>
    </xf>
    <xf numFmtId="4" fontId="6" fillId="0" borderId="5" xfId="22" applyNumberFormat="1" applyFont="1" applyFill="1" applyBorder="1" applyAlignment="1">
      <alignment vertical="top" wrapText="1"/>
    </xf>
    <xf numFmtId="4" fontId="6" fillId="0" borderId="26" xfId="22" applyNumberFormat="1" applyFont="1" applyFill="1" applyBorder="1" applyAlignment="1">
      <alignment vertical="top" wrapText="1"/>
    </xf>
    <xf numFmtId="4" fontId="6" fillId="0" borderId="15" xfId="22" applyNumberFormat="1" applyFont="1" applyBorder="1"/>
    <xf numFmtId="0" fontId="6" fillId="0" borderId="8" xfId="22" applyFont="1" applyFill="1" applyBorder="1" applyAlignment="1">
      <alignment vertical="center"/>
    </xf>
    <xf numFmtId="0" fontId="6" fillId="0" borderId="0" xfId="22" applyFont="1" applyFill="1" applyBorder="1" applyAlignment="1"/>
    <xf numFmtId="0" fontId="6" fillId="0" borderId="15" xfId="22" applyFont="1" applyFill="1" applyBorder="1" applyAlignment="1"/>
    <xf numFmtId="0" fontId="6" fillId="0" borderId="8" xfId="22" applyFont="1" applyFill="1" applyBorder="1" applyAlignment="1">
      <alignment horizontal="left" vertical="top" wrapText="1"/>
    </xf>
    <xf numFmtId="0" fontId="6" fillId="0" borderId="12" xfId="22" applyFont="1" applyFill="1" applyBorder="1" applyAlignment="1">
      <alignment vertical="center"/>
    </xf>
    <xf numFmtId="0" fontId="6" fillId="0" borderId="6" xfId="22" applyFont="1" applyFill="1" applyBorder="1" applyAlignment="1"/>
    <xf numFmtId="0" fontId="6" fillId="0" borderId="19" xfId="22" applyFont="1" applyFill="1" applyBorder="1" applyAlignment="1"/>
    <xf numFmtId="4" fontId="6" fillId="0" borderId="0" xfId="22" applyNumberFormat="1" applyFont="1" applyFill="1"/>
    <xf numFmtId="0" fontId="5" fillId="6" borderId="25" xfId="32" applyFont="1" applyFill="1" applyBorder="1" applyAlignment="1">
      <alignment horizontal="centerContinuous" vertical="center"/>
    </xf>
    <xf numFmtId="0" fontId="5" fillId="6" borderId="26" xfId="32" applyFont="1" applyFill="1" applyBorder="1" applyAlignment="1">
      <alignment horizontal="centerContinuous" vertical="center"/>
    </xf>
    <xf numFmtId="0" fontId="5" fillId="6" borderId="8" xfId="32" applyFont="1" applyFill="1" applyBorder="1" applyAlignment="1">
      <alignment horizontal="centerContinuous" vertical="center"/>
    </xf>
    <xf numFmtId="0" fontId="5" fillId="6" borderId="15" xfId="32" applyFont="1" applyFill="1" applyBorder="1" applyAlignment="1">
      <alignment horizontal="centerContinuous" vertical="center"/>
    </xf>
    <xf numFmtId="0" fontId="6" fillId="0" borderId="30" xfId="32" applyFont="1" applyBorder="1"/>
    <xf numFmtId="0" fontId="6" fillId="0" borderId="28" xfId="32" applyFont="1" applyBorder="1" applyAlignment="1">
      <alignment horizontal="right"/>
    </xf>
    <xf numFmtId="0" fontId="5" fillId="0" borderId="12" xfId="32" applyFont="1" applyBorder="1" applyAlignment="1">
      <alignment horizontal="center" vertical="center"/>
    </xf>
    <xf numFmtId="0" fontId="5" fillId="0" borderId="19" xfId="32" quotePrefix="1" applyFont="1" applyFill="1" applyBorder="1" applyAlignment="1">
      <alignment horizontal="center" vertical="center" wrapText="1"/>
    </xf>
    <xf numFmtId="3" fontId="6" fillId="0" borderId="15" xfId="32" applyNumberFormat="1" applyFont="1" applyFill="1" applyBorder="1"/>
    <xf numFmtId="0" fontId="5" fillId="0" borderId="29" xfId="32" applyFont="1" applyBorder="1" applyAlignment="1">
      <alignment horizontal="center" vertical="center"/>
    </xf>
    <xf numFmtId="3" fontId="5" fillId="0" borderId="14" xfId="32" applyNumberFormat="1" applyFont="1" applyFill="1" applyBorder="1" applyAlignment="1">
      <alignment vertical="center"/>
    </xf>
    <xf numFmtId="0" fontId="6" fillId="0" borderId="8" xfId="32" quotePrefix="1" applyFont="1" applyBorder="1" applyAlignment="1">
      <alignment horizontal="left"/>
    </xf>
    <xf numFmtId="0" fontId="6" fillId="0" borderId="8" xfId="32" applyFont="1" applyBorder="1" applyAlignment="1">
      <alignment horizontal="left"/>
    </xf>
    <xf numFmtId="3" fontId="5" fillId="0" borderId="15" xfId="32" applyNumberFormat="1" applyFont="1" applyFill="1" applyBorder="1" applyAlignment="1">
      <alignment vertical="center"/>
    </xf>
    <xf numFmtId="0" fontId="6" fillId="0" borderId="25" xfId="32" applyFont="1" applyFill="1" applyBorder="1" applyAlignment="1">
      <alignment horizontal="left"/>
    </xf>
    <xf numFmtId="0" fontId="6" fillId="0" borderId="26" xfId="32" applyFont="1" applyFill="1" applyBorder="1" applyAlignment="1">
      <alignment horizontal="centerContinuous" vertical="center" wrapText="1"/>
    </xf>
    <xf numFmtId="0" fontId="6" fillId="0" borderId="8" xfId="32" applyFont="1" applyBorder="1" applyAlignment="1"/>
    <xf numFmtId="0" fontId="6" fillId="0" borderId="12" xfId="32" applyFont="1" applyFill="1" applyBorder="1" applyAlignment="1">
      <alignment wrapText="1"/>
    </xf>
    <xf numFmtId="0" fontId="6" fillId="0" borderId="19" xfId="32" applyFont="1" applyFill="1" applyBorder="1" applyAlignment="1">
      <alignment vertical="center" wrapText="1"/>
    </xf>
    <xf numFmtId="168" fontId="6" fillId="0" borderId="0" xfId="32" applyNumberFormat="1" applyFont="1"/>
    <xf numFmtId="0" fontId="5" fillId="6" borderId="25" xfId="22" applyFont="1" applyFill="1" applyBorder="1" applyAlignment="1">
      <alignment horizontal="centerContinuous" vertical="center"/>
    </xf>
    <xf numFmtId="0" fontId="5" fillId="6" borderId="5" xfId="22" applyFont="1" applyFill="1" applyBorder="1" applyAlignment="1">
      <alignment horizontal="centerContinuous" vertical="center"/>
    </xf>
    <xf numFmtId="0" fontId="5" fillId="6" borderId="26" xfId="22" applyFont="1" applyFill="1" applyBorder="1" applyAlignment="1">
      <alignment horizontal="centerContinuous" vertical="center"/>
    </xf>
    <xf numFmtId="172" fontId="5" fillId="6" borderId="8" xfId="0" applyNumberFormat="1" applyFont="1" applyFill="1" applyBorder="1" applyAlignment="1">
      <alignment horizontal="centerContinuous" vertical="center" wrapText="1"/>
    </xf>
    <xf numFmtId="172" fontId="5" fillId="6" borderId="0" xfId="0" applyNumberFormat="1" applyFont="1" applyFill="1" applyBorder="1" applyAlignment="1">
      <alignment horizontal="centerContinuous" vertical="center" wrapText="1"/>
    </xf>
    <xf numFmtId="172" fontId="5" fillId="6" borderId="15" xfId="0" applyNumberFormat="1" applyFont="1" applyFill="1" applyBorder="1" applyAlignment="1">
      <alignment horizontal="centerContinuous" vertical="center" wrapText="1"/>
    </xf>
    <xf numFmtId="0" fontId="6" fillId="3" borderId="30" xfId="22" applyFont="1" applyFill="1" applyBorder="1"/>
    <xf numFmtId="0" fontId="6" fillId="3" borderId="1" xfId="22" applyFont="1" applyFill="1" applyBorder="1" applyAlignment="1">
      <alignment vertical="top"/>
    </xf>
    <xf numFmtId="0" fontId="6" fillId="3" borderId="1" xfId="22" applyFont="1" applyFill="1" applyBorder="1"/>
    <xf numFmtId="0" fontId="6" fillId="3" borderId="28" xfId="22" applyFont="1" applyFill="1" applyBorder="1" applyAlignment="1">
      <alignment horizontal="right"/>
    </xf>
    <xf numFmtId="0" fontId="5" fillId="3" borderId="27" xfId="22" applyFont="1" applyFill="1" applyBorder="1" applyAlignment="1">
      <alignment horizontal="centerContinuous" vertical="center" wrapText="1"/>
    </xf>
    <xf numFmtId="0" fontId="5" fillId="3" borderId="7" xfId="22" applyFont="1" applyFill="1" applyBorder="1" applyAlignment="1">
      <alignment horizontal="centerContinuous" vertical="center" wrapText="1"/>
    </xf>
    <xf numFmtId="0" fontId="5" fillId="3" borderId="20" xfId="22" applyFont="1" applyFill="1" applyBorder="1" applyAlignment="1">
      <alignment horizontal="center" vertical="center" wrapText="1"/>
    </xf>
    <xf numFmtId="0" fontId="6" fillId="3" borderId="8" xfId="22" applyFont="1" applyFill="1" applyBorder="1" applyAlignment="1">
      <alignment vertical="center" wrapText="1"/>
    </xf>
    <xf numFmtId="0" fontId="6" fillId="3" borderId="23" xfId="22" applyFont="1" applyFill="1" applyBorder="1" applyAlignment="1">
      <alignment horizontal="left" vertical="center" wrapText="1"/>
    </xf>
    <xf numFmtId="4" fontId="6" fillId="3" borderId="0" xfId="32" applyNumberFormat="1" applyFont="1" applyFill="1" applyBorder="1"/>
    <xf numFmtId="4" fontId="6" fillId="3" borderId="15" xfId="22" applyNumberFormat="1" applyFont="1" applyFill="1" applyBorder="1" applyAlignment="1">
      <alignment horizontal="center" wrapText="1"/>
    </xf>
    <xf numFmtId="0" fontId="6" fillId="3" borderId="8" xfId="22" applyFont="1" applyFill="1" applyBorder="1" applyAlignment="1">
      <alignment wrapText="1"/>
    </xf>
    <xf numFmtId="0" fontId="6" fillId="3" borderId="8" xfId="22" applyFont="1" applyFill="1" applyBorder="1" applyAlignment="1">
      <alignment horizontal="left" vertical="top" wrapText="1"/>
    </xf>
    <xf numFmtId="0" fontId="6" fillId="3" borderId="12" xfId="22" applyFont="1" applyFill="1" applyBorder="1" applyAlignment="1">
      <alignment vertical="center" wrapText="1"/>
    </xf>
    <xf numFmtId="0" fontId="6" fillId="3" borderId="24" xfId="22" applyFont="1" applyFill="1" applyBorder="1" applyAlignment="1">
      <alignment horizontal="left" vertical="center" wrapText="1"/>
    </xf>
    <xf numFmtId="4" fontId="6" fillId="3" borderId="6" xfId="32" applyNumberFormat="1" applyFont="1" applyFill="1" applyBorder="1"/>
    <xf numFmtId="39" fontId="6" fillId="0" borderId="19" xfId="22" applyNumberFormat="1" applyFont="1" applyFill="1" applyBorder="1" applyAlignment="1">
      <alignment vertical="center"/>
    </xf>
    <xf numFmtId="0" fontId="6" fillId="3" borderId="41" xfId="22" applyFont="1" applyFill="1" applyBorder="1" applyAlignment="1">
      <alignment vertical="center" wrapText="1"/>
    </xf>
    <xf numFmtId="4" fontId="6" fillId="3" borderId="15" xfId="32" applyNumberFormat="1" applyFont="1" applyFill="1" applyBorder="1"/>
    <xf numFmtId="0" fontId="6" fillId="3" borderId="40" xfId="22" applyFont="1" applyFill="1" applyBorder="1" applyAlignment="1">
      <alignment vertical="center" wrapText="1"/>
    </xf>
    <xf numFmtId="0" fontId="6" fillId="3" borderId="40" xfId="22" applyFont="1" applyFill="1" applyBorder="1" applyAlignment="1">
      <alignment horizontal="left" vertical="top" wrapText="1"/>
    </xf>
    <xf numFmtId="0" fontId="6" fillId="3" borderId="42" xfId="22" applyFont="1" applyFill="1" applyBorder="1" applyAlignment="1">
      <alignment vertical="center" wrapText="1"/>
    </xf>
    <xf numFmtId="4" fontId="6" fillId="3" borderId="19" xfId="32" applyNumberFormat="1" applyFont="1" applyFill="1" applyBorder="1"/>
    <xf numFmtId="0" fontId="6" fillId="3" borderId="22" xfId="22" applyFont="1" applyFill="1" applyBorder="1" applyAlignment="1">
      <alignment horizontal="left" vertical="center" wrapText="1"/>
    </xf>
    <xf numFmtId="0" fontId="5" fillId="3" borderId="29" xfId="22" applyFont="1" applyFill="1" applyBorder="1" applyAlignment="1">
      <alignment vertical="center"/>
    </xf>
    <xf numFmtId="0" fontId="5" fillId="3" borderId="4" xfId="22" applyFont="1" applyFill="1" applyBorder="1" applyAlignment="1">
      <alignment vertical="center"/>
    </xf>
    <xf numFmtId="39" fontId="5" fillId="0" borderId="14" xfId="22" applyNumberFormat="1" applyFont="1" applyFill="1" applyBorder="1" applyAlignment="1">
      <alignment vertical="center"/>
    </xf>
    <xf numFmtId="4" fontId="6" fillId="3" borderId="25" xfId="22" applyNumberFormat="1" applyFont="1" applyFill="1" applyBorder="1" applyAlignment="1">
      <alignment horizontal="left" vertical="top" wrapText="1"/>
    </xf>
    <xf numFmtId="0" fontId="6" fillId="3" borderId="8" xfId="22" applyFont="1" applyFill="1" applyBorder="1"/>
    <xf numFmtId="4" fontId="6" fillId="3" borderId="15" xfId="22" applyNumberFormat="1" applyFont="1" applyFill="1" applyBorder="1" applyAlignment="1">
      <alignment horizontal="left" indent="2"/>
    </xf>
    <xf numFmtId="0" fontId="6" fillId="3" borderId="12" xfId="22" applyFont="1" applyFill="1" applyBorder="1"/>
    <xf numFmtId="4" fontId="6" fillId="3" borderId="0" xfId="22" applyNumberFormat="1" applyFont="1" applyFill="1" applyBorder="1" applyAlignment="1">
      <alignment vertical="center"/>
    </xf>
    <xf numFmtId="0" fontId="6" fillId="0" borderId="1" xfId="22" applyFont="1" applyBorder="1"/>
    <xf numFmtId="0" fontId="6" fillId="0" borderId="28" xfId="22" applyFont="1" applyBorder="1" applyAlignment="1">
      <alignment horizontal="right"/>
    </xf>
    <xf numFmtId="0" fontId="5" fillId="0" borderId="20" xfId="22" applyFont="1" applyBorder="1" applyAlignment="1">
      <alignment horizontal="center" vertical="center" wrapText="1"/>
    </xf>
    <xf numFmtId="0" fontId="6" fillId="0" borderId="25" xfId="22" applyFont="1" applyBorder="1" applyAlignment="1">
      <alignment horizontal="left" vertical="center" wrapText="1"/>
    </xf>
    <xf numFmtId="184" fontId="6" fillId="0" borderId="0" xfId="22" applyNumberFormat="1" applyFont="1" applyFill="1" applyBorder="1" applyAlignment="1">
      <alignment vertical="center"/>
    </xf>
    <xf numFmtId="184" fontId="6" fillId="0" borderId="26" xfId="22" applyNumberFormat="1" applyFont="1" applyFill="1" applyBorder="1" applyAlignment="1">
      <alignment vertical="center"/>
    </xf>
    <xf numFmtId="184" fontId="6" fillId="0" borderId="15" xfId="22" applyNumberFormat="1" applyFont="1" applyFill="1" applyBorder="1" applyAlignment="1">
      <alignment vertical="center"/>
    </xf>
    <xf numFmtId="184" fontId="6" fillId="0" borderId="15" xfId="22" applyNumberFormat="1" applyFont="1" applyFill="1" applyBorder="1" applyAlignment="1">
      <alignment vertical="center" wrapText="1"/>
    </xf>
    <xf numFmtId="0" fontId="5" fillId="0" borderId="29" xfId="22" applyFont="1" applyBorder="1" applyAlignment="1">
      <alignment horizontal="left" vertical="center" wrapText="1"/>
    </xf>
    <xf numFmtId="184" fontId="5" fillId="0" borderId="4" xfId="22" applyNumberFormat="1" applyFont="1" applyFill="1" applyBorder="1" applyAlignment="1">
      <alignment vertical="center" wrapText="1"/>
    </xf>
    <xf numFmtId="184" fontId="5" fillId="0" borderId="14" xfId="22" applyNumberFormat="1" applyFont="1" applyFill="1" applyBorder="1" applyAlignment="1">
      <alignment vertical="center" wrapText="1"/>
    </xf>
    <xf numFmtId="184" fontId="6" fillId="0" borderId="0" xfId="22" applyNumberFormat="1" applyFont="1" applyFill="1" applyBorder="1" applyAlignment="1">
      <alignment vertical="center" wrapText="1"/>
    </xf>
    <xf numFmtId="184" fontId="5" fillId="0" borderId="3" xfId="22" applyNumberFormat="1" applyFont="1" applyFill="1" applyBorder="1" applyAlignment="1">
      <alignment vertical="center"/>
    </xf>
    <xf numFmtId="184" fontId="5" fillId="0" borderId="16" xfId="22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Continuous" vertical="center" wrapText="1"/>
    </xf>
    <xf numFmtId="0" fontId="6" fillId="0" borderId="18" xfId="0" applyFont="1" applyFill="1" applyBorder="1" applyAlignment="1">
      <alignment horizontal="centerContinuous" vertical="center" wrapText="1"/>
    </xf>
    <xf numFmtId="0" fontId="6" fillId="0" borderId="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Continuous" vertical="center" wrapText="1"/>
    </xf>
    <xf numFmtId="0" fontId="6" fillId="0" borderId="15" xfId="0" applyFont="1" applyFill="1" applyBorder="1" applyAlignment="1">
      <alignment horizontal="centerContinuous" vertical="center" wrapText="1"/>
    </xf>
    <xf numFmtId="0" fontId="6" fillId="0" borderId="8" xfId="0" quotePrefix="1" applyFont="1" applyFill="1" applyBorder="1" applyAlignment="1">
      <alignment horizontal="left" vertical="center"/>
    </xf>
    <xf numFmtId="0" fontId="6" fillId="0" borderId="15" xfId="22" applyFont="1" applyBorder="1"/>
    <xf numFmtId="0" fontId="6" fillId="0" borderId="6" xfId="22" applyFont="1" applyBorder="1"/>
    <xf numFmtId="0" fontId="5" fillId="6" borderId="8" xfId="32" applyFont="1" applyFill="1" applyBorder="1" applyAlignment="1">
      <alignment horizontal="centerContinuous"/>
    </xf>
    <xf numFmtId="0" fontId="5" fillId="6" borderId="0" xfId="32" applyFont="1" applyFill="1" applyBorder="1" applyAlignment="1">
      <alignment horizontal="centerContinuous"/>
    </xf>
    <xf numFmtId="0" fontId="6" fillId="6" borderId="15" xfId="32" applyFont="1" applyFill="1" applyBorder="1" applyAlignment="1">
      <alignment horizontal="centerContinuous"/>
    </xf>
    <xf numFmtId="0" fontId="6" fillId="0" borderId="15" xfId="32" applyFont="1" applyBorder="1" applyAlignment="1">
      <alignment horizontal="right"/>
    </xf>
    <xf numFmtId="0" fontId="5" fillId="0" borderId="17" xfId="32" applyFont="1" applyBorder="1" applyAlignment="1">
      <alignment horizontal="center"/>
    </xf>
    <xf numFmtId="0" fontId="5" fillId="0" borderId="2" xfId="32" applyFont="1" applyBorder="1" applyAlignment="1">
      <alignment horizontal="center"/>
    </xf>
    <xf numFmtId="0" fontId="5" fillId="0" borderId="18" xfId="32" applyFont="1" applyBorder="1" applyAlignment="1">
      <alignment horizontal="center"/>
    </xf>
    <xf numFmtId="0" fontId="5" fillId="0" borderId="36" xfId="32" applyFont="1" applyBorder="1" applyAlignment="1">
      <alignment horizontal="center"/>
    </xf>
    <xf numFmtId="0" fontId="5" fillId="0" borderId="10" xfId="32" applyFont="1" applyBorder="1" applyAlignment="1">
      <alignment horizontal="center"/>
    </xf>
    <xf numFmtId="0" fontId="5" fillId="0" borderId="37" xfId="32" applyFont="1" applyBorder="1" applyAlignment="1">
      <alignment horizontal="center"/>
    </xf>
    <xf numFmtId="3" fontId="6" fillId="0" borderId="0" xfId="32" applyNumberFormat="1" applyFont="1" applyBorder="1" applyAlignment="1">
      <alignment horizontal="center"/>
    </xf>
    <xf numFmtId="3" fontId="6" fillId="0" borderId="15" xfId="32" applyNumberFormat="1" applyFont="1" applyBorder="1" applyAlignment="1">
      <alignment horizontal="center"/>
    </xf>
    <xf numFmtId="0" fontId="5" fillId="0" borderId="38" xfId="32" applyFont="1" applyBorder="1" applyAlignment="1">
      <alignment horizontal="center"/>
    </xf>
    <xf numFmtId="3" fontId="5" fillId="0" borderId="9" xfId="32" applyNumberFormat="1" applyFont="1" applyBorder="1" applyAlignment="1">
      <alignment horizontal="center"/>
    </xf>
    <xf numFmtId="3" fontId="5" fillId="0" borderId="39" xfId="32" applyNumberFormat="1" applyFont="1" applyBorder="1" applyAlignment="1">
      <alignment horizontal="center"/>
    </xf>
    <xf numFmtId="0" fontId="6" fillId="0" borderId="15" xfId="32" applyFont="1" applyBorder="1"/>
    <xf numFmtId="0" fontId="6" fillId="0" borderId="8" xfId="32" applyFont="1" applyBorder="1" applyAlignment="1">
      <alignment horizontal="left" vertical="center"/>
    </xf>
    <xf numFmtId="0" fontId="6" fillId="0" borderId="0" xfId="32" applyFont="1" applyBorder="1" applyAlignment="1">
      <alignment horizontal="centerContinuous" vertical="center" wrapText="1"/>
    </xf>
    <xf numFmtId="0" fontId="6" fillId="0" borderId="15" xfId="32" applyFont="1" applyBorder="1" applyAlignment="1">
      <alignment horizontal="centerContinuous" vertical="center" wrapText="1"/>
    </xf>
    <xf numFmtId="0" fontId="6" fillId="0" borderId="12" xfId="32" applyFont="1" applyBorder="1"/>
    <xf numFmtId="0" fontId="6" fillId="0" borderId="6" xfId="32" applyFont="1" applyBorder="1"/>
    <xf numFmtId="0" fontId="6" fillId="0" borderId="19" xfId="32" applyFont="1" applyBorder="1"/>
    <xf numFmtId="3" fontId="6" fillId="0" borderId="0" xfId="32" applyNumberFormat="1" applyFont="1"/>
    <xf numFmtId="0" fontId="6" fillId="3" borderId="6" xfId="35" applyFont="1" applyFill="1" applyBorder="1"/>
    <xf numFmtId="0" fontId="6" fillId="3" borderId="3" xfId="35" applyFont="1" applyFill="1" applyBorder="1" applyAlignment="1">
      <alignment vertical="center"/>
    </xf>
    <xf numFmtId="0" fontId="2" fillId="3" borderId="1" xfId="35" applyFill="1" applyBorder="1"/>
    <xf numFmtId="0" fontId="6" fillId="3" borderId="7" xfId="35" applyFont="1" applyFill="1" applyBorder="1" applyAlignment="1"/>
  </cellXfs>
  <cellStyles count="38">
    <cellStyle name="Hipervínculo" xfId="1" builtinId="8"/>
    <cellStyle name="Millares [0]_2003   Cuadro 3" xfId="2"/>
    <cellStyle name="Millares [0]_2003  Cuadro 9" xfId="3"/>
    <cellStyle name="Millares 2" xfId="4"/>
    <cellStyle name="Millares 2 2" xfId="37"/>
    <cellStyle name="Normal" xfId="0" builtinId="0"/>
    <cellStyle name="Normal 2" xfId="5"/>
    <cellStyle name="Normal 2 3" xfId="6"/>
    <cellStyle name="Normal 2 3 2" xfId="32"/>
    <cellStyle name="Normal 3" xfId="7"/>
    <cellStyle name="Normal 3 2" xfId="8"/>
    <cellStyle name="Normal 3 2 2" xfId="33"/>
    <cellStyle name="Normal 4" xfId="9"/>
    <cellStyle name="Normal 4 2" xfId="36"/>
    <cellStyle name="Normal 5" xfId="30"/>
    <cellStyle name="Normal_12" xfId="10"/>
    <cellStyle name="Normal_13 A 15" xfId="11"/>
    <cellStyle name="Normal_16,17" xfId="12"/>
    <cellStyle name="Normal_2003  Cuadros 12 y 13" xfId="13"/>
    <cellStyle name="Normal_27" xfId="14"/>
    <cellStyle name="Normal_3" xfId="15"/>
    <cellStyle name="Normal_31,32" xfId="16"/>
    <cellStyle name="Normal_34" xfId="17"/>
    <cellStyle name="Normal_35" xfId="18"/>
    <cellStyle name="Normal_37,38" xfId="19"/>
    <cellStyle name="Normal_4" xfId="20"/>
    <cellStyle name="Normal_41,42" xfId="21"/>
    <cellStyle name="Normal_43" xfId="22"/>
    <cellStyle name="Normal_43 3" xfId="23"/>
    <cellStyle name="Normal_50,52" xfId="24"/>
    <cellStyle name="Normal_84 (2) 2" xfId="31"/>
    <cellStyle name="Normal_85" xfId="25"/>
    <cellStyle name="Normal_Conv prog y dptos 2006  2" xfId="34"/>
    <cellStyle name="Normal_Opción T - 2  (95%) ganancias" xfId="26"/>
    <cellStyle name="Normal_Recaudación real Tributos" xfId="27"/>
    <cellStyle name="Normal_S G prog y dptos  2006 2" xfId="35"/>
    <cellStyle name="Porcentaje" xfId="28" builtinId="5"/>
    <cellStyle name="Porcentaje 2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  <pageSetUpPr fitToPage="1"/>
  </sheetPr>
  <dimension ref="A1:AL24"/>
  <sheetViews>
    <sheetView showGridLines="0" tabSelected="1" zoomScaleNormal="100" workbookViewId="0"/>
  </sheetViews>
  <sheetFormatPr baseColWidth="10" defaultRowHeight="13.2"/>
  <cols>
    <col min="1" max="1" width="20.109375" customWidth="1"/>
    <col min="2" max="2" width="12.109375" customWidth="1"/>
    <col min="3" max="3" width="11.88671875" customWidth="1"/>
    <col min="4" max="4" width="13.33203125" customWidth="1"/>
    <col min="5" max="5" width="2.109375" customWidth="1"/>
    <col min="6" max="6" width="11.44140625" customWidth="1"/>
    <col min="7" max="7" width="14.5546875" customWidth="1"/>
    <col min="8" max="8" width="12.5546875" customWidth="1"/>
    <col min="9" max="9" width="12.44140625" customWidth="1"/>
    <col min="10" max="10" width="12.5546875" customWidth="1"/>
    <col min="11" max="12" width="13.5546875" customWidth="1"/>
    <col min="13" max="13" width="12.44140625" customWidth="1"/>
    <col min="14" max="14" width="13.5546875" bestFit="1" customWidth="1"/>
    <col min="38" max="38" width="13.5546875" customWidth="1"/>
    <col min="257" max="257" width="20.109375" customWidth="1"/>
    <col min="258" max="258" width="12.109375" customWidth="1"/>
    <col min="259" max="259" width="11.88671875" customWidth="1"/>
    <col min="260" max="260" width="13.33203125" customWidth="1"/>
    <col min="261" max="261" width="2.109375" customWidth="1"/>
    <col min="262" max="262" width="11.44140625" customWidth="1"/>
    <col min="263" max="263" width="14.5546875" customWidth="1"/>
    <col min="264" max="264" width="12.5546875" customWidth="1"/>
    <col min="265" max="265" width="12.44140625" customWidth="1"/>
    <col min="266" max="266" width="12.5546875" customWidth="1"/>
    <col min="267" max="267" width="13.5546875" customWidth="1"/>
    <col min="268" max="269" width="12.44140625" customWidth="1"/>
    <col min="270" max="270" width="13.5546875" bestFit="1" customWidth="1"/>
    <col min="294" max="294" width="13.5546875" customWidth="1"/>
    <col min="513" max="513" width="20.109375" customWidth="1"/>
    <col min="514" max="514" width="12.109375" customWidth="1"/>
    <col min="515" max="515" width="11.88671875" customWidth="1"/>
    <col min="516" max="516" width="13.33203125" customWidth="1"/>
    <col min="517" max="517" width="2.109375" customWidth="1"/>
    <col min="518" max="518" width="11.44140625" customWidth="1"/>
    <col min="519" max="519" width="14.5546875" customWidth="1"/>
    <col min="520" max="520" width="12.5546875" customWidth="1"/>
    <col min="521" max="521" width="12.44140625" customWidth="1"/>
    <col min="522" max="522" width="12.5546875" customWidth="1"/>
    <col min="523" max="523" width="13.5546875" customWidth="1"/>
    <col min="524" max="525" width="12.44140625" customWidth="1"/>
    <col min="526" max="526" width="13.5546875" bestFit="1" customWidth="1"/>
    <col min="550" max="550" width="13.5546875" customWidth="1"/>
    <col min="769" max="769" width="20.109375" customWidth="1"/>
    <col min="770" max="770" width="12.109375" customWidth="1"/>
    <col min="771" max="771" width="11.88671875" customWidth="1"/>
    <col min="772" max="772" width="13.33203125" customWidth="1"/>
    <col min="773" max="773" width="2.109375" customWidth="1"/>
    <col min="774" max="774" width="11.44140625" customWidth="1"/>
    <col min="775" max="775" width="14.5546875" customWidth="1"/>
    <col min="776" max="776" width="12.5546875" customWidth="1"/>
    <col min="777" max="777" width="12.44140625" customWidth="1"/>
    <col min="778" max="778" width="12.5546875" customWidth="1"/>
    <col min="779" max="779" width="13.5546875" customWidth="1"/>
    <col min="780" max="781" width="12.44140625" customWidth="1"/>
    <col min="782" max="782" width="13.5546875" bestFit="1" customWidth="1"/>
    <col min="806" max="806" width="13.5546875" customWidth="1"/>
    <col min="1025" max="1025" width="20.109375" customWidth="1"/>
    <col min="1026" max="1026" width="12.109375" customWidth="1"/>
    <col min="1027" max="1027" width="11.88671875" customWidth="1"/>
    <col min="1028" max="1028" width="13.33203125" customWidth="1"/>
    <col min="1029" max="1029" width="2.109375" customWidth="1"/>
    <col min="1030" max="1030" width="11.44140625" customWidth="1"/>
    <col min="1031" max="1031" width="14.5546875" customWidth="1"/>
    <col min="1032" max="1032" width="12.5546875" customWidth="1"/>
    <col min="1033" max="1033" width="12.44140625" customWidth="1"/>
    <col min="1034" max="1034" width="12.5546875" customWidth="1"/>
    <col min="1035" max="1035" width="13.5546875" customWidth="1"/>
    <col min="1036" max="1037" width="12.44140625" customWidth="1"/>
    <col min="1038" max="1038" width="13.5546875" bestFit="1" customWidth="1"/>
    <col min="1062" max="1062" width="13.5546875" customWidth="1"/>
    <col min="1281" max="1281" width="20.109375" customWidth="1"/>
    <col min="1282" max="1282" width="12.109375" customWidth="1"/>
    <col min="1283" max="1283" width="11.88671875" customWidth="1"/>
    <col min="1284" max="1284" width="13.33203125" customWidth="1"/>
    <col min="1285" max="1285" width="2.109375" customWidth="1"/>
    <col min="1286" max="1286" width="11.44140625" customWidth="1"/>
    <col min="1287" max="1287" width="14.5546875" customWidth="1"/>
    <col min="1288" max="1288" width="12.5546875" customWidth="1"/>
    <col min="1289" max="1289" width="12.44140625" customWidth="1"/>
    <col min="1290" max="1290" width="12.5546875" customWidth="1"/>
    <col min="1291" max="1291" width="13.5546875" customWidth="1"/>
    <col min="1292" max="1293" width="12.44140625" customWidth="1"/>
    <col min="1294" max="1294" width="13.5546875" bestFit="1" customWidth="1"/>
    <col min="1318" max="1318" width="13.5546875" customWidth="1"/>
    <col min="1537" max="1537" width="20.109375" customWidth="1"/>
    <col min="1538" max="1538" width="12.109375" customWidth="1"/>
    <col min="1539" max="1539" width="11.88671875" customWidth="1"/>
    <col min="1540" max="1540" width="13.33203125" customWidth="1"/>
    <col min="1541" max="1541" width="2.109375" customWidth="1"/>
    <col min="1542" max="1542" width="11.44140625" customWidth="1"/>
    <col min="1543" max="1543" width="14.5546875" customWidth="1"/>
    <col min="1544" max="1544" width="12.5546875" customWidth="1"/>
    <col min="1545" max="1545" width="12.44140625" customWidth="1"/>
    <col min="1546" max="1546" width="12.5546875" customWidth="1"/>
    <col min="1547" max="1547" width="13.5546875" customWidth="1"/>
    <col min="1548" max="1549" width="12.44140625" customWidth="1"/>
    <col min="1550" max="1550" width="13.5546875" bestFit="1" customWidth="1"/>
    <col min="1574" max="1574" width="13.5546875" customWidth="1"/>
    <col min="1793" max="1793" width="20.109375" customWidth="1"/>
    <col min="1794" max="1794" width="12.109375" customWidth="1"/>
    <col min="1795" max="1795" width="11.88671875" customWidth="1"/>
    <col min="1796" max="1796" width="13.33203125" customWidth="1"/>
    <col min="1797" max="1797" width="2.109375" customWidth="1"/>
    <col min="1798" max="1798" width="11.44140625" customWidth="1"/>
    <col min="1799" max="1799" width="14.5546875" customWidth="1"/>
    <col min="1800" max="1800" width="12.5546875" customWidth="1"/>
    <col min="1801" max="1801" width="12.44140625" customWidth="1"/>
    <col min="1802" max="1802" width="12.5546875" customWidth="1"/>
    <col min="1803" max="1803" width="13.5546875" customWidth="1"/>
    <col min="1804" max="1805" width="12.44140625" customWidth="1"/>
    <col min="1806" max="1806" width="13.5546875" bestFit="1" customWidth="1"/>
    <col min="1830" max="1830" width="13.5546875" customWidth="1"/>
    <col min="2049" max="2049" width="20.109375" customWidth="1"/>
    <col min="2050" max="2050" width="12.109375" customWidth="1"/>
    <col min="2051" max="2051" width="11.88671875" customWidth="1"/>
    <col min="2052" max="2052" width="13.33203125" customWidth="1"/>
    <col min="2053" max="2053" width="2.109375" customWidth="1"/>
    <col min="2054" max="2054" width="11.44140625" customWidth="1"/>
    <col min="2055" max="2055" width="14.5546875" customWidth="1"/>
    <col min="2056" max="2056" width="12.5546875" customWidth="1"/>
    <col min="2057" max="2057" width="12.44140625" customWidth="1"/>
    <col min="2058" max="2058" width="12.5546875" customWidth="1"/>
    <col min="2059" max="2059" width="13.5546875" customWidth="1"/>
    <col min="2060" max="2061" width="12.44140625" customWidth="1"/>
    <col min="2062" max="2062" width="13.5546875" bestFit="1" customWidth="1"/>
    <col min="2086" max="2086" width="13.5546875" customWidth="1"/>
    <col min="2305" max="2305" width="20.109375" customWidth="1"/>
    <col min="2306" max="2306" width="12.109375" customWidth="1"/>
    <col min="2307" max="2307" width="11.88671875" customWidth="1"/>
    <col min="2308" max="2308" width="13.33203125" customWidth="1"/>
    <col min="2309" max="2309" width="2.109375" customWidth="1"/>
    <col min="2310" max="2310" width="11.44140625" customWidth="1"/>
    <col min="2311" max="2311" width="14.5546875" customWidth="1"/>
    <col min="2312" max="2312" width="12.5546875" customWidth="1"/>
    <col min="2313" max="2313" width="12.44140625" customWidth="1"/>
    <col min="2314" max="2314" width="12.5546875" customWidth="1"/>
    <col min="2315" max="2315" width="13.5546875" customWidth="1"/>
    <col min="2316" max="2317" width="12.44140625" customWidth="1"/>
    <col min="2318" max="2318" width="13.5546875" bestFit="1" customWidth="1"/>
    <col min="2342" max="2342" width="13.5546875" customWidth="1"/>
    <col min="2561" max="2561" width="20.109375" customWidth="1"/>
    <col min="2562" max="2562" width="12.109375" customWidth="1"/>
    <col min="2563" max="2563" width="11.88671875" customWidth="1"/>
    <col min="2564" max="2564" width="13.33203125" customWidth="1"/>
    <col min="2565" max="2565" width="2.109375" customWidth="1"/>
    <col min="2566" max="2566" width="11.44140625" customWidth="1"/>
    <col min="2567" max="2567" width="14.5546875" customWidth="1"/>
    <col min="2568" max="2568" width="12.5546875" customWidth="1"/>
    <col min="2569" max="2569" width="12.44140625" customWidth="1"/>
    <col min="2570" max="2570" width="12.5546875" customWidth="1"/>
    <col min="2571" max="2571" width="13.5546875" customWidth="1"/>
    <col min="2572" max="2573" width="12.44140625" customWidth="1"/>
    <col min="2574" max="2574" width="13.5546875" bestFit="1" customWidth="1"/>
    <col min="2598" max="2598" width="13.5546875" customWidth="1"/>
    <col min="2817" max="2817" width="20.109375" customWidth="1"/>
    <col min="2818" max="2818" width="12.109375" customWidth="1"/>
    <col min="2819" max="2819" width="11.88671875" customWidth="1"/>
    <col min="2820" max="2820" width="13.33203125" customWidth="1"/>
    <col min="2821" max="2821" width="2.109375" customWidth="1"/>
    <col min="2822" max="2822" width="11.44140625" customWidth="1"/>
    <col min="2823" max="2823" width="14.5546875" customWidth="1"/>
    <col min="2824" max="2824" width="12.5546875" customWidth="1"/>
    <col min="2825" max="2825" width="12.44140625" customWidth="1"/>
    <col min="2826" max="2826" width="12.5546875" customWidth="1"/>
    <col min="2827" max="2827" width="13.5546875" customWidth="1"/>
    <col min="2828" max="2829" width="12.44140625" customWidth="1"/>
    <col min="2830" max="2830" width="13.5546875" bestFit="1" customWidth="1"/>
    <col min="2854" max="2854" width="13.5546875" customWidth="1"/>
    <col min="3073" max="3073" width="20.109375" customWidth="1"/>
    <col min="3074" max="3074" width="12.109375" customWidth="1"/>
    <col min="3075" max="3075" width="11.88671875" customWidth="1"/>
    <col min="3076" max="3076" width="13.33203125" customWidth="1"/>
    <col min="3077" max="3077" width="2.109375" customWidth="1"/>
    <col min="3078" max="3078" width="11.44140625" customWidth="1"/>
    <col min="3079" max="3079" width="14.5546875" customWidth="1"/>
    <col min="3080" max="3080" width="12.5546875" customWidth="1"/>
    <col min="3081" max="3081" width="12.44140625" customWidth="1"/>
    <col min="3082" max="3082" width="12.5546875" customWidth="1"/>
    <col min="3083" max="3083" width="13.5546875" customWidth="1"/>
    <col min="3084" max="3085" width="12.44140625" customWidth="1"/>
    <col min="3086" max="3086" width="13.5546875" bestFit="1" customWidth="1"/>
    <col min="3110" max="3110" width="13.5546875" customWidth="1"/>
    <col min="3329" max="3329" width="20.109375" customWidth="1"/>
    <col min="3330" max="3330" width="12.109375" customWidth="1"/>
    <col min="3331" max="3331" width="11.88671875" customWidth="1"/>
    <col min="3332" max="3332" width="13.33203125" customWidth="1"/>
    <col min="3333" max="3333" width="2.109375" customWidth="1"/>
    <col min="3334" max="3334" width="11.44140625" customWidth="1"/>
    <col min="3335" max="3335" width="14.5546875" customWidth="1"/>
    <col min="3336" max="3336" width="12.5546875" customWidth="1"/>
    <col min="3337" max="3337" width="12.44140625" customWidth="1"/>
    <col min="3338" max="3338" width="12.5546875" customWidth="1"/>
    <col min="3339" max="3339" width="13.5546875" customWidth="1"/>
    <col min="3340" max="3341" width="12.44140625" customWidth="1"/>
    <col min="3342" max="3342" width="13.5546875" bestFit="1" customWidth="1"/>
    <col min="3366" max="3366" width="13.5546875" customWidth="1"/>
    <col min="3585" max="3585" width="20.109375" customWidth="1"/>
    <col min="3586" max="3586" width="12.109375" customWidth="1"/>
    <col min="3587" max="3587" width="11.88671875" customWidth="1"/>
    <col min="3588" max="3588" width="13.33203125" customWidth="1"/>
    <col min="3589" max="3589" width="2.109375" customWidth="1"/>
    <col min="3590" max="3590" width="11.44140625" customWidth="1"/>
    <col min="3591" max="3591" width="14.5546875" customWidth="1"/>
    <col min="3592" max="3592" width="12.5546875" customWidth="1"/>
    <col min="3593" max="3593" width="12.44140625" customWidth="1"/>
    <col min="3594" max="3594" width="12.5546875" customWidth="1"/>
    <col min="3595" max="3595" width="13.5546875" customWidth="1"/>
    <col min="3596" max="3597" width="12.44140625" customWidth="1"/>
    <col min="3598" max="3598" width="13.5546875" bestFit="1" customWidth="1"/>
    <col min="3622" max="3622" width="13.5546875" customWidth="1"/>
    <col min="3841" max="3841" width="20.109375" customWidth="1"/>
    <col min="3842" max="3842" width="12.109375" customWidth="1"/>
    <col min="3843" max="3843" width="11.88671875" customWidth="1"/>
    <col min="3844" max="3844" width="13.33203125" customWidth="1"/>
    <col min="3845" max="3845" width="2.109375" customWidth="1"/>
    <col min="3846" max="3846" width="11.44140625" customWidth="1"/>
    <col min="3847" max="3847" width="14.5546875" customWidth="1"/>
    <col min="3848" max="3848" width="12.5546875" customWidth="1"/>
    <col min="3849" max="3849" width="12.44140625" customWidth="1"/>
    <col min="3850" max="3850" width="12.5546875" customWidth="1"/>
    <col min="3851" max="3851" width="13.5546875" customWidth="1"/>
    <col min="3852" max="3853" width="12.44140625" customWidth="1"/>
    <col min="3854" max="3854" width="13.5546875" bestFit="1" customWidth="1"/>
    <col min="3878" max="3878" width="13.5546875" customWidth="1"/>
    <col min="4097" max="4097" width="20.109375" customWidth="1"/>
    <col min="4098" max="4098" width="12.109375" customWidth="1"/>
    <col min="4099" max="4099" width="11.88671875" customWidth="1"/>
    <col min="4100" max="4100" width="13.33203125" customWidth="1"/>
    <col min="4101" max="4101" width="2.109375" customWidth="1"/>
    <col min="4102" max="4102" width="11.44140625" customWidth="1"/>
    <col min="4103" max="4103" width="14.5546875" customWidth="1"/>
    <col min="4104" max="4104" width="12.5546875" customWidth="1"/>
    <col min="4105" max="4105" width="12.44140625" customWidth="1"/>
    <col min="4106" max="4106" width="12.5546875" customWidth="1"/>
    <col min="4107" max="4107" width="13.5546875" customWidth="1"/>
    <col min="4108" max="4109" width="12.44140625" customWidth="1"/>
    <col min="4110" max="4110" width="13.5546875" bestFit="1" customWidth="1"/>
    <col min="4134" max="4134" width="13.5546875" customWidth="1"/>
    <col min="4353" max="4353" width="20.109375" customWidth="1"/>
    <col min="4354" max="4354" width="12.109375" customWidth="1"/>
    <col min="4355" max="4355" width="11.88671875" customWidth="1"/>
    <col min="4356" max="4356" width="13.33203125" customWidth="1"/>
    <col min="4357" max="4357" width="2.109375" customWidth="1"/>
    <col min="4358" max="4358" width="11.44140625" customWidth="1"/>
    <col min="4359" max="4359" width="14.5546875" customWidth="1"/>
    <col min="4360" max="4360" width="12.5546875" customWidth="1"/>
    <col min="4361" max="4361" width="12.44140625" customWidth="1"/>
    <col min="4362" max="4362" width="12.5546875" customWidth="1"/>
    <col min="4363" max="4363" width="13.5546875" customWidth="1"/>
    <col min="4364" max="4365" width="12.44140625" customWidth="1"/>
    <col min="4366" max="4366" width="13.5546875" bestFit="1" customWidth="1"/>
    <col min="4390" max="4390" width="13.5546875" customWidth="1"/>
    <col min="4609" max="4609" width="20.109375" customWidth="1"/>
    <col min="4610" max="4610" width="12.109375" customWidth="1"/>
    <col min="4611" max="4611" width="11.88671875" customWidth="1"/>
    <col min="4612" max="4612" width="13.33203125" customWidth="1"/>
    <col min="4613" max="4613" width="2.109375" customWidth="1"/>
    <col min="4614" max="4614" width="11.44140625" customWidth="1"/>
    <col min="4615" max="4615" width="14.5546875" customWidth="1"/>
    <col min="4616" max="4616" width="12.5546875" customWidth="1"/>
    <col min="4617" max="4617" width="12.44140625" customWidth="1"/>
    <col min="4618" max="4618" width="12.5546875" customWidth="1"/>
    <col min="4619" max="4619" width="13.5546875" customWidth="1"/>
    <col min="4620" max="4621" width="12.44140625" customWidth="1"/>
    <col min="4622" max="4622" width="13.5546875" bestFit="1" customWidth="1"/>
    <col min="4646" max="4646" width="13.5546875" customWidth="1"/>
    <col min="4865" max="4865" width="20.109375" customWidth="1"/>
    <col min="4866" max="4866" width="12.109375" customWidth="1"/>
    <col min="4867" max="4867" width="11.88671875" customWidth="1"/>
    <col min="4868" max="4868" width="13.33203125" customWidth="1"/>
    <col min="4869" max="4869" width="2.109375" customWidth="1"/>
    <col min="4870" max="4870" width="11.44140625" customWidth="1"/>
    <col min="4871" max="4871" width="14.5546875" customWidth="1"/>
    <col min="4872" max="4872" width="12.5546875" customWidth="1"/>
    <col min="4873" max="4873" width="12.44140625" customWidth="1"/>
    <col min="4874" max="4874" width="12.5546875" customWidth="1"/>
    <col min="4875" max="4875" width="13.5546875" customWidth="1"/>
    <col min="4876" max="4877" width="12.44140625" customWidth="1"/>
    <col min="4878" max="4878" width="13.5546875" bestFit="1" customWidth="1"/>
    <col min="4902" max="4902" width="13.5546875" customWidth="1"/>
    <col min="5121" max="5121" width="20.109375" customWidth="1"/>
    <col min="5122" max="5122" width="12.109375" customWidth="1"/>
    <col min="5123" max="5123" width="11.88671875" customWidth="1"/>
    <col min="5124" max="5124" width="13.33203125" customWidth="1"/>
    <col min="5125" max="5125" width="2.109375" customWidth="1"/>
    <col min="5126" max="5126" width="11.44140625" customWidth="1"/>
    <col min="5127" max="5127" width="14.5546875" customWidth="1"/>
    <col min="5128" max="5128" width="12.5546875" customWidth="1"/>
    <col min="5129" max="5129" width="12.44140625" customWidth="1"/>
    <col min="5130" max="5130" width="12.5546875" customWidth="1"/>
    <col min="5131" max="5131" width="13.5546875" customWidth="1"/>
    <col min="5132" max="5133" width="12.44140625" customWidth="1"/>
    <col min="5134" max="5134" width="13.5546875" bestFit="1" customWidth="1"/>
    <col min="5158" max="5158" width="13.5546875" customWidth="1"/>
    <col min="5377" max="5377" width="20.109375" customWidth="1"/>
    <col min="5378" max="5378" width="12.109375" customWidth="1"/>
    <col min="5379" max="5379" width="11.88671875" customWidth="1"/>
    <col min="5380" max="5380" width="13.33203125" customWidth="1"/>
    <col min="5381" max="5381" width="2.109375" customWidth="1"/>
    <col min="5382" max="5382" width="11.44140625" customWidth="1"/>
    <col min="5383" max="5383" width="14.5546875" customWidth="1"/>
    <col min="5384" max="5384" width="12.5546875" customWidth="1"/>
    <col min="5385" max="5385" width="12.44140625" customWidth="1"/>
    <col min="5386" max="5386" width="12.5546875" customWidth="1"/>
    <col min="5387" max="5387" width="13.5546875" customWidth="1"/>
    <col min="5388" max="5389" width="12.44140625" customWidth="1"/>
    <col min="5390" max="5390" width="13.5546875" bestFit="1" customWidth="1"/>
    <col min="5414" max="5414" width="13.5546875" customWidth="1"/>
    <col min="5633" max="5633" width="20.109375" customWidth="1"/>
    <col min="5634" max="5634" width="12.109375" customWidth="1"/>
    <col min="5635" max="5635" width="11.88671875" customWidth="1"/>
    <col min="5636" max="5636" width="13.33203125" customWidth="1"/>
    <col min="5637" max="5637" width="2.109375" customWidth="1"/>
    <col min="5638" max="5638" width="11.44140625" customWidth="1"/>
    <col min="5639" max="5639" width="14.5546875" customWidth="1"/>
    <col min="5640" max="5640" width="12.5546875" customWidth="1"/>
    <col min="5641" max="5641" width="12.44140625" customWidth="1"/>
    <col min="5642" max="5642" width="12.5546875" customWidth="1"/>
    <col min="5643" max="5643" width="13.5546875" customWidth="1"/>
    <col min="5644" max="5645" width="12.44140625" customWidth="1"/>
    <col min="5646" max="5646" width="13.5546875" bestFit="1" customWidth="1"/>
    <col min="5670" max="5670" width="13.5546875" customWidth="1"/>
    <col min="5889" max="5889" width="20.109375" customWidth="1"/>
    <col min="5890" max="5890" width="12.109375" customWidth="1"/>
    <col min="5891" max="5891" width="11.88671875" customWidth="1"/>
    <col min="5892" max="5892" width="13.33203125" customWidth="1"/>
    <col min="5893" max="5893" width="2.109375" customWidth="1"/>
    <col min="5894" max="5894" width="11.44140625" customWidth="1"/>
    <col min="5895" max="5895" width="14.5546875" customWidth="1"/>
    <col min="5896" max="5896" width="12.5546875" customWidth="1"/>
    <col min="5897" max="5897" width="12.44140625" customWidth="1"/>
    <col min="5898" max="5898" width="12.5546875" customWidth="1"/>
    <col min="5899" max="5899" width="13.5546875" customWidth="1"/>
    <col min="5900" max="5901" width="12.44140625" customWidth="1"/>
    <col min="5902" max="5902" width="13.5546875" bestFit="1" customWidth="1"/>
    <col min="5926" max="5926" width="13.5546875" customWidth="1"/>
    <col min="6145" max="6145" width="20.109375" customWidth="1"/>
    <col min="6146" max="6146" width="12.109375" customWidth="1"/>
    <col min="6147" max="6147" width="11.88671875" customWidth="1"/>
    <col min="6148" max="6148" width="13.33203125" customWidth="1"/>
    <col min="6149" max="6149" width="2.109375" customWidth="1"/>
    <col min="6150" max="6150" width="11.44140625" customWidth="1"/>
    <col min="6151" max="6151" width="14.5546875" customWidth="1"/>
    <col min="6152" max="6152" width="12.5546875" customWidth="1"/>
    <col min="6153" max="6153" width="12.44140625" customWidth="1"/>
    <col min="6154" max="6154" width="12.5546875" customWidth="1"/>
    <col min="6155" max="6155" width="13.5546875" customWidth="1"/>
    <col min="6156" max="6157" width="12.44140625" customWidth="1"/>
    <col min="6158" max="6158" width="13.5546875" bestFit="1" customWidth="1"/>
    <col min="6182" max="6182" width="13.5546875" customWidth="1"/>
    <col min="6401" max="6401" width="20.109375" customWidth="1"/>
    <col min="6402" max="6402" width="12.109375" customWidth="1"/>
    <col min="6403" max="6403" width="11.88671875" customWidth="1"/>
    <col min="6404" max="6404" width="13.33203125" customWidth="1"/>
    <col min="6405" max="6405" width="2.109375" customWidth="1"/>
    <col min="6406" max="6406" width="11.44140625" customWidth="1"/>
    <col min="6407" max="6407" width="14.5546875" customWidth="1"/>
    <col min="6408" max="6408" width="12.5546875" customWidth="1"/>
    <col min="6409" max="6409" width="12.44140625" customWidth="1"/>
    <col min="6410" max="6410" width="12.5546875" customWidth="1"/>
    <col min="6411" max="6411" width="13.5546875" customWidth="1"/>
    <col min="6412" max="6413" width="12.44140625" customWidth="1"/>
    <col min="6414" max="6414" width="13.5546875" bestFit="1" customWidth="1"/>
    <col min="6438" max="6438" width="13.5546875" customWidth="1"/>
    <col min="6657" max="6657" width="20.109375" customWidth="1"/>
    <col min="6658" max="6658" width="12.109375" customWidth="1"/>
    <col min="6659" max="6659" width="11.88671875" customWidth="1"/>
    <col min="6660" max="6660" width="13.33203125" customWidth="1"/>
    <col min="6661" max="6661" width="2.109375" customWidth="1"/>
    <col min="6662" max="6662" width="11.44140625" customWidth="1"/>
    <col min="6663" max="6663" width="14.5546875" customWidth="1"/>
    <col min="6664" max="6664" width="12.5546875" customWidth="1"/>
    <col min="6665" max="6665" width="12.44140625" customWidth="1"/>
    <col min="6666" max="6666" width="12.5546875" customWidth="1"/>
    <col min="6667" max="6667" width="13.5546875" customWidth="1"/>
    <col min="6668" max="6669" width="12.44140625" customWidth="1"/>
    <col min="6670" max="6670" width="13.5546875" bestFit="1" customWidth="1"/>
    <col min="6694" max="6694" width="13.5546875" customWidth="1"/>
    <col min="6913" max="6913" width="20.109375" customWidth="1"/>
    <col min="6914" max="6914" width="12.109375" customWidth="1"/>
    <col min="6915" max="6915" width="11.88671875" customWidth="1"/>
    <col min="6916" max="6916" width="13.33203125" customWidth="1"/>
    <col min="6917" max="6917" width="2.109375" customWidth="1"/>
    <col min="6918" max="6918" width="11.44140625" customWidth="1"/>
    <col min="6919" max="6919" width="14.5546875" customWidth="1"/>
    <col min="6920" max="6920" width="12.5546875" customWidth="1"/>
    <col min="6921" max="6921" width="12.44140625" customWidth="1"/>
    <col min="6922" max="6922" width="12.5546875" customWidth="1"/>
    <col min="6923" max="6923" width="13.5546875" customWidth="1"/>
    <col min="6924" max="6925" width="12.44140625" customWidth="1"/>
    <col min="6926" max="6926" width="13.5546875" bestFit="1" customWidth="1"/>
    <col min="6950" max="6950" width="13.5546875" customWidth="1"/>
    <col min="7169" max="7169" width="20.109375" customWidth="1"/>
    <col min="7170" max="7170" width="12.109375" customWidth="1"/>
    <col min="7171" max="7171" width="11.88671875" customWidth="1"/>
    <col min="7172" max="7172" width="13.33203125" customWidth="1"/>
    <col min="7173" max="7173" width="2.109375" customWidth="1"/>
    <col min="7174" max="7174" width="11.44140625" customWidth="1"/>
    <col min="7175" max="7175" width="14.5546875" customWidth="1"/>
    <col min="7176" max="7176" width="12.5546875" customWidth="1"/>
    <col min="7177" max="7177" width="12.44140625" customWidth="1"/>
    <col min="7178" max="7178" width="12.5546875" customWidth="1"/>
    <col min="7179" max="7179" width="13.5546875" customWidth="1"/>
    <col min="7180" max="7181" width="12.44140625" customWidth="1"/>
    <col min="7182" max="7182" width="13.5546875" bestFit="1" customWidth="1"/>
    <col min="7206" max="7206" width="13.5546875" customWidth="1"/>
    <col min="7425" max="7425" width="20.109375" customWidth="1"/>
    <col min="7426" max="7426" width="12.109375" customWidth="1"/>
    <col min="7427" max="7427" width="11.88671875" customWidth="1"/>
    <col min="7428" max="7428" width="13.33203125" customWidth="1"/>
    <col min="7429" max="7429" width="2.109375" customWidth="1"/>
    <col min="7430" max="7430" width="11.44140625" customWidth="1"/>
    <col min="7431" max="7431" width="14.5546875" customWidth="1"/>
    <col min="7432" max="7432" width="12.5546875" customWidth="1"/>
    <col min="7433" max="7433" width="12.44140625" customWidth="1"/>
    <col min="7434" max="7434" width="12.5546875" customWidth="1"/>
    <col min="7435" max="7435" width="13.5546875" customWidth="1"/>
    <col min="7436" max="7437" width="12.44140625" customWidth="1"/>
    <col min="7438" max="7438" width="13.5546875" bestFit="1" customWidth="1"/>
    <col min="7462" max="7462" width="13.5546875" customWidth="1"/>
    <col min="7681" max="7681" width="20.109375" customWidth="1"/>
    <col min="7682" max="7682" width="12.109375" customWidth="1"/>
    <col min="7683" max="7683" width="11.88671875" customWidth="1"/>
    <col min="7684" max="7684" width="13.33203125" customWidth="1"/>
    <col min="7685" max="7685" width="2.109375" customWidth="1"/>
    <col min="7686" max="7686" width="11.44140625" customWidth="1"/>
    <col min="7687" max="7687" width="14.5546875" customWidth="1"/>
    <col min="7688" max="7688" width="12.5546875" customWidth="1"/>
    <col min="7689" max="7689" width="12.44140625" customWidth="1"/>
    <col min="7690" max="7690" width="12.5546875" customWidth="1"/>
    <col min="7691" max="7691" width="13.5546875" customWidth="1"/>
    <col min="7692" max="7693" width="12.44140625" customWidth="1"/>
    <col min="7694" max="7694" width="13.5546875" bestFit="1" customWidth="1"/>
    <col min="7718" max="7718" width="13.5546875" customWidth="1"/>
    <col min="7937" max="7937" width="20.109375" customWidth="1"/>
    <col min="7938" max="7938" width="12.109375" customWidth="1"/>
    <col min="7939" max="7939" width="11.88671875" customWidth="1"/>
    <col min="7940" max="7940" width="13.33203125" customWidth="1"/>
    <col min="7941" max="7941" width="2.109375" customWidth="1"/>
    <col min="7942" max="7942" width="11.44140625" customWidth="1"/>
    <col min="7943" max="7943" width="14.5546875" customWidth="1"/>
    <col min="7944" max="7944" width="12.5546875" customWidth="1"/>
    <col min="7945" max="7945" width="12.44140625" customWidth="1"/>
    <col min="7946" max="7946" width="12.5546875" customWidth="1"/>
    <col min="7947" max="7947" width="13.5546875" customWidth="1"/>
    <col min="7948" max="7949" width="12.44140625" customWidth="1"/>
    <col min="7950" max="7950" width="13.5546875" bestFit="1" customWidth="1"/>
    <col min="7974" max="7974" width="13.5546875" customWidth="1"/>
    <col min="8193" max="8193" width="20.109375" customWidth="1"/>
    <col min="8194" max="8194" width="12.109375" customWidth="1"/>
    <col min="8195" max="8195" width="11.88671875" customWidth="1"/>
    <col min="8196" max="8196" width="13.33203125" customWidth="1"/>
    <col min="8197" max="8197" width="2.109375" customWidth="1"/>
    <col min="8198" max="8198" width="11.44140625" customWidth="1"/>
    <col min="8199" max="8199" width="14.5546875" customWidth="1"/>
    <col min="8200" max="8200" width="12.5546875" customWidth="1"/>
    <col min="8201" max="8201" width="12.44140625" customWidth="1"/>
    <col min="8202" max="8202" width="12.5546875" customWidth="1"/>
    <col min="8203" max="8203" width="13.5546875" customWidth="1"/>
    <col min="8204" max="8205" width="12.44140625" customWidth="1"/>
    <col min="8206" max="8206" width="13.5546875" bestFit="1" customWidth="1"/>
    <col min="8230" max="8230" width="13.5546875" customWidth="1"/>
    <col min="8449" max="8449" width="20.109375" customWidth="1"/>
    <col min="8450" max="8450" width="12.109375" customWidth="1"/>
    <col min="8451" max="8451" width="11.88671875" customWidth="1"/>
    <col min="8452" max="8452" width="13.33203125" customWidth="1"/>
    <col min="8453" max="8453" width="2.109375" customWidth="1"/>
    <col min="8454" max="8454" width="11.44140625" customWidth="1"/>
    <col min="8455" max="8455" width="14.5546875" customWidth="1"/>
    <col min="8456" max="8456" width="12.5546875" customWidth="1"/>
    <col min="8457" max="8457" width="12.44140625" customWidth="1"/>
    <col min="8458" max="8458" width="12.5546875" customWidth="1"/>
    <col min="8459" max="8459" width="13.5546875" customWidth="1"/>
    <col min="8460" max="8461" width="12.44140625" customWidth="1"/>
    <col min="8462" max="8462" width="13.5546875" bestFit="1" customWidth="1"/>
    <col min="8486" max="8486" width="13.5546875" customWidth="1"/>
    <col min="8705" max="8705" width="20.109375" customWidth="1"/>
    <col min="8706" max="8706" width="12.109375" customWidth="1"/>
    <col min="8707" max="8707" width="11.88671875" customWidth="1"/>
    <col min="8708" max="8708" width="13.33203125" customWidth="1"/>
    <col min="8709" max="8709" width="2.109375" customWidth="1"/>
    <col min="8710" max="8710" width="11.44140625" customWidth="1"/>
    <col min="8711" max="8711" width="14.5546875" customWidth="1"/>
    <col min="8712" max="8712" width="12.5546875" customWidth="1"/>
    <col min="8713" max="8713" width="12.44140625" customWidth="1"/>
    <col min="8714" max="8714" width="12.5546875" customWidth="1"/>
    <col min="8715" max="8715" width="13.5546875" customWidth="1"/>
    <col min="8716" max="8717" width="12.44140625" customWidth="1"/>
    <col min="8718" max="8718" width="13.5546875" bestFit="1" customWidth="1"/>
    <col min="8742" max="8742" width="13.5546875" customWidth="1"/>
    <col min="8961" max="8961" width="20.109375" customWidth="1"/>
    <col min="8962" max="8962" width="12.109375" customWidth="1"/>
    <col min="8963" max="8963" width="11.88671875" customWidth="1"/>
    <col min="8964" max="8964" width="13.33203125" customWidth="1"/>
    <col min="8965" max="8965" width="2.109375" customWidth="1"/>
    <col min="8966" max="8966" width="11.44140625" customWidth="1"/>
    <col min="8967" max="8967" width="14.5546875" customWidth="1"/>
    <col min="8968" max="8968" width="12.5546875" customWidth="1"/>
    <col min="8969" max="8969" width="12.44140625" customWidth="1"/>
    <col min="8970" max="8970" width="12.5546875" customWidth="1"/>
    <col min="8971" max="8971" width="13.5546875" customWidth="1"/>
    <col min="8972" max="8973" width="12.44140625" customWidth="1"/>
    <col min="8974" max="8974" width="13.5546875" bestFit="1" customWidth="1"/>
    <col min="8998" max="8998" width="13.5546875" customWidth="1"/>
    <col min="9217" max="9217" width="20.109375" customWidth="1"/>
    <col min="9218" max="9218" width="12.109375" customWidth="1"/>
    <col min="9219" max="9219" width="11.88671875" customWidth="1"/>
    <col min="9220" max="9220" width="13.33203125" customWidth="1"/>
    <col min="9221" max="9221" width="2.109375" customWidth="1"/>
    <col min="9222" max="9222" width="11.44140625" customWidth="1"/>
    <col min="9223" max="9223" width="14.5546875" customWidth="1"/>
    <col min="9224" max="9224" width="12.5546875" customWidth="1"/>
    <col min="9225" max="9225" width="12.44140625" customWidth="1"/>
    <col min="9226" max="9226" width="12.5546875" customWidth="1"/>
    <col min="9227" max="9227" width="13.5546875" customWidth="1"/>
    <col min="9228" max="9229" width="12.44140625" customWidth="1"/>
    <col min="9230" max="9230" width="13.5546875" bestFit="1" customWidth="1"/>
    <col min="9254" max="9254" width="13.5546875" customWidth="1"/>
    <col min="9473" max="9473" width="20.109375" customWidth="1"/>
    <col min="9474" max="9474" width="12.109375" customWidth="1"/>
    <col min="9475" max="9475" width="11.88671875" customWidth="1"/>
    <col min="9476" max="9476" width="13.33203125" customWidth="1"/>
    <col min="9477" max="9477" width="2.109375" customWidth="1"/>
    <col min="9478" max="9478" width="11.44140625" customWidth="1"/>
    <col min="9479" max="9479" width="14.5546875" customWidth="1"/>
    <col min="9480" max="9480" width="12.5546875" customWidth="1"/>
    <col min="9481" max="9481" width="12.44140625" customWidth="1"/>
    <col min="9482" max="9482" width="12.5546875" customWidth="1"/>
    <col min="9483" max="9483" width="13.5546875" customWidth="1"/>
    <col min="9484" max="9485" width="12.44140625" customWidth="1"/>
    <col min="9486" max="9486" width="13.5546875" bestFit="1" customWidth="1"/>
    <col min="9510" max="9510" width="13.5546875" customWidth="1"/>
    <col min="9729" max="9729" width="20.109375" customWidth="1"/>
    <col min="9730" max="9730" width="12.109375" customWidth="1"/>
    <col min="9731" max="9731" width="11.88671875" customWidth="1"/>
    <col min="9732" max="9732" width="13.33203125" customWidth="1"/>
    <col min="9733" max="9733" width="2.109375" customWidth="1"/>
    <col min="9734" max="9734" width="11.44140625" customWidth="1"/>
    <col min="9735" max="9735" width="14.5546875" customWidth="1"/>
    <col min="9736" max="9736" width="12.5546875" customWidth="1"/>
    <col min="9737" max="9737" width="12.44140625" customWidth="1"/>
    <col min="9738" max="9738" width="12.5546875" customWidth="1"/>
    <col min="9739" max="9739" width="13.5546875" customWidth="1"/>
    <col min="9740" max="9741" width="12.44140625" customWidth="1"/>
    <col min="9742" max="9742" width="13.5546875" bestFit="1" customWidth="1"/>
    <col min="9766" max="9766" width="13.5546875" customWidth="1"/>
    <col min="9985" max="9985" width="20.109375" customWidth="1"/>
    <col min="9986" max="9986" width="12.109375" customWidth="1"/>
    <col min="9987" max="9987" width="11.88671875" customWidth="1"/>
    <col min="9988" max="9988" width="13.33203125" customWidth="1"/>
    <col min="9989" max="9989" width="2.109375" customWidth="1"/>
    <col min="9990" max="9990" width="11.44140625" customWidth="1"/>
    <col min="9991" max="9991" width="14.5546875" customWidth="1"/>
    <col min="9992" max="9992" width="12.5546875" customWidth="1"/>
    <col min="9993" max="9993" width="12.44140625" customWidth="1"/>
    <col min="9994" max="9994" width="12.5546875" customWidth="1"/>
    <col min="9995" max="9995" width="13.5546875" customWidth="1"/>
    <col min="9996" max="9997" width="12.44140625" customWidth="1"/>
    <col min="9998" max="9998" width="13.5546875" bestFit="1" customWidth="1"/>
    <col min="10022" max="10022" width="13.5546875" customWidth="1"/>
    <col min="10241" max="10241" width="20.109375" customWidth="1"/>
    <col min="10242" max="10242" width="12.109375" customWidth="1"/>
    <col min="10243" max="10243" width="11.88671875" customWidth="1"/>
    <col min="10244" max="10244" width="13.33203125" customWidth="1"/>
    <col min="10245" max="10245" width="2.109375" customWidth="1"/>
    <col min="10246" max="10246" width="11.44140625" customWidth="1"/>
    <col min="10247" max="10247" width="14.5546875" customWidth="1"/>
    <col min="10248" max="10248" width="12.5546875" customWidth="1"/>
    <col min="10249" max="10249" width="12.44140625" customWidth="1"/>
    <col min="10250" max="10250" width="12.5546875" customWidth="1"/>
    <col min="10251" max="10251" width="13.5546875" customWidth="1"/>
    <col min="10252" max="10253" width="12.44140625" customWidth="1"/>
    <col min="10254" max="10254" width="13.5546875" bestFit="1" customWidth="1"/>
    <col min="10278" max="10278" width="13.5546875" customWidth="1"/>
    <col min="10497" max="10497" width="20.109375" customWidth="1"/>
    <col min="10498" max="10498" width="12.109375" customWidth="1"/>
    <col min="10499" max="10499" width="11.88671875" customWidth="1"/>
    <col min="10500" max="10500" width="13.33203125" customWidth="1"/>
    <col min="10501" max="10501" width="2.109375" customWidth="1"/>
    <col min="10502" max="10502" width="11.44140625" customWidth="1"/>
    <col min="10503" max="10503" width="14.5546875" customWidth="1"/>
    <col min="10504" max="10504" width="12.5546875" customWidth="1"/>
    <col min="10505" max="10505" width="12.44140625" customWidth="1"/>
    <col min="10506" max="10506" width="12.5546875" customWidth="1"/>
    <col min="10507" max="10507" width="13.5546875" customWidth="1"/>
    <col min="10508" max="10509" width="12.44140625" customWidth="1"/>
    <col min="10510" max="10510" width="13.5546875" bestFit="1" customWidth="1"/>
    <col min="10534" max="10534" width="13.5546875" customWidth="1"/>
    <col min="10753" max="10753" width="20.109375" customWidth="1"/>
    <col min="10754" max="10754" width="12.109375" customWidth="1"/>
    <col min="10755" max="10755" width="11.88671875" customWidth="1"/>
    <col min="10756" max="10756" width="13.33203125" customWidth="1"/>
    <col min="10757" max="10757" width="2.109375" customWidth="1"/>
    <col min="10758" max="10758" width="11.44140625" customWidth="1"/>
    <col min="10759" max="10759" width="14.5546875" customWidth="1"/>
    <col min="10760" max="10760" width="12.5546875" customWidth="1"/>
    <col min="10761" max="10761" width="12.44140625" customWidth="1"/>
    <col min="10762" max="10762" width="12.5546875" customWidth="1"/>
    <col min="10763" max="10763" width="13.5546875" customWidth="1"/>
    <col min="10764" max="10765" width="12.44140625" customWidth="1"/>
    <col min="10766" max="10766" width="13.5546875" bestFit="1" customWidth="1"/>
    <col min="10790" max="10790" width="13.5546875" customWidth="1"/>
    <col min="11009" max="11009" width="20.109375" customWidth="1"/>
    <col min="11010" max="11010" width="12.109375" customWidth="1"/>
    <col min="11011" max="11011" width="11.88671875" customWidth="1"/>
    <col min="11012" max="11012" width="13.33203125" customWidth="1"/>
    <col min="11013" max="11013" width="2.109375" customWidth="1"/>
    <col min="11014" max="11014" width="11.44140625" customWidth="1"/>
    <col min="11015" max="11015" width="14.5546875" customWidth="1"/>
    <col min="11016" max="11016" width="12.5546875" customWidth="1"/>
    <col min="11017" max="11017" width="12.44140625" customWidth="1"/>
    <col min="11018" max="11018" width="12.5546875" customWidth="1"/>
    <col min="11019" max="11019" width="13.5546875" customWidth="1"/>
    <col min="11020" max="11021" width="12.44140625" customWidth="1"/>
    <col min="11022" max="11022" width="13.5546875" bestFit="1" customWidth="1"/>
    <col min="11046" max="11046" width="13.5546875" customWidth="1"/>
    <col min="11265" max="11265" width="20.109375" customWidth="1"/>
    <col min="11266" max="11266" width="12.109375" customWidth="1"/>
    <col min="11267" max="11267" width="11.88671875" customWidth="1"/>
    <col min="11268" max="11268" width="13.33203125" customWidth="1"/>
    <col min="11269" max="11269" width="2.109375" customWidth="1"/>
    <col min="11270" max="11270" width="11.44140625" customWidth="1"/>
    <col min="11271" max="11271" width="14.5546875" customWidth="1"/>
    <col min="11272" max="11272" width="12.5546875" customWidth="1"/>
    <col min="11273" max="11273" width="12.44140625" customWidth="1"/>
    <col min="11274" max="11274" width="12.5546875" customWidth="1"/>
    <col min="11275" max="11275" width="13.5546875" customWidth="1"/>
    <col min="11276" max="11277" width="12.44140625" customWidth="1"/>
    <col min="11278" max="11278" width="13.5546875" bestFit="1" customWidth="1"/>
    <col min="11302" max="11302" width="13.5546875" customWidth="1"/>
    <col min="11521" max="11521" width="20.109375" customWidth="1"/>
    <col min="11522" max="11522" width="12.109375" customWidth="1"/>
    <col min="11523" max="11523" width="11.88671875" customWidth="1"/>
    <col min="11524" max="11524" width="13.33203125" customWidth="1"/>
    <col min="11525" max="11525" width="2.109375" customWidth="1"/>
    <col min="11526" max="11526" width="11.44140625" customWidth="1"/>
    <col min="11527" max="11527" width="14.5546875" customWidth="1"/>
    <col min="11528" max="11528" width="12.5546875" customWidth="1"/>
    <col min="11529" max="11529" width="12.44140625" customWidth="1"/>
    <col min="11530" max="11530" width="12.5546875" customWidth="1"/>
    <col min="11531" max="11531" width="13.5546875" customWidth="1"/>
    <col min="11532" max="11533" width="12.44140625" customWidth="1"/>
    <col min="11534" max="11534" width="13.5546875" bestFit="1" customWidth="1"/>
    <col min="11558" max="11558" width="13.5546875" customWidth="1"/>
    <col min="11777" max="11777" width="20.109375" customWidth="1"/>
    <col min="11778" max="11778" width="12.109375" customWidth="1"/>
    <col min="11779" max="11779" width="11.88671875" customWidth="1"/>
    <col min="11780" max="11780" width="13.33203125" customWidth="1"/>
    <col min="11781" max="11781" width="2.109375" customWidth="1"/>
    <col min="11782" max="11782" width="11.44140625" customWidth="1"/>
    <col min="11783" max="11783" width="14.5546875" customWidth="1"/>
    <col min="11784" max="11784" width="12.5546875" customWidth="1"/>
    <col min="11785" max="11785" width="12.44140625" customWidth="1"/>
    <col min="11786" max="11786" width="12.5546875" customWidth="1"/>
    <col min="11787" max="11787" width="13.5546875" customWidth="1"/>
    <col min="11788" max="11789" width="12.44140625" customWidth="1"/>
    <col min="11790" max="11790" width="13.5546875" bestFit="1" customWidth="1"/>
    <col min="11814" max="11814" width="13.5546875" customWidth="1"/>
    <col min="12033" max="12033" width="20.109375" customWidth="1"/>
    <col min="12034" max="12034" width="12.109375" customWidth="1"/>
    <col min="12035" max="12035" width="11.88671875" customWidth="1"/>
    <col min="12036" max="12036" width="13.33203125" customWidth="1"/>
    <col min="12037" max="12037" width="2.109375" customWidth="1"/>
    <col min="12038" max="12038" width="11.44140625" customWidth="1"/>
    <col min="12039" max="12039" width="14.5546875" customWidth="1"/>
    <col min="12040" max="12040" width="12.5546875" customWidth="1"/>
    <col min="12041" max="12041" width="12.44140625" customWidth="1"/>
    <col min="12042" max="12042" width="12.5546875" customWidth="1"/>
    <col min="12043" max="12043" width="13.5546875" customWidth="1"/>
    <col min="12044" max="12045" width="12.44140625" customWidth="1"/>
    <col min="12046" max="12046" width="13.5546875" bestFit="1" customWidth="1"/>
    <col min="12070" max="12070" width="13.5546875" customWidth="1"/>
    <col min="12289" max="12289" width="20.109375" customWidth="1"/>
    <col min="12290" max="12290" width="12.109375" customWidth="1"/>
    <col min="12291" max="12291" width="11.88671875" customWidth="1"/>
    <col min="12292" max="12292" width="13.33203125" customWidth="1"/>
    <col min="12293" max="12293" width="2.109375" customWidth="1"/>
    <col min="12294" max="12294" width="11.44140625" customWidth="1"/>
    <col min="12295" max="12295" width="14.5546875" customWidth="1"/>
    <col min="12296" max="12296" width="12.5546875" customWidth="1"/>
    <col min="12297" max="12297" width="12.44140625" customWidth="1"/>
    <col min="12298" max="12298" width="12.5546875" customWidth="1"/>
    <col min="12299" max="12299" width="13.5546875" customWidth="1"/>
    <col min="12300" max="12301" width="12.44140625" customWidth="1"/>
    <col min="12302" max="12302" width="13.5546875" bestFit="1" customWidth="1"/>
    <col min="12326" max="12326" width="13.5546875" customWidth="1"/>
    <col min="12545" max="12545" width="20.109375" customWidth="1"/>
    <col min="12546" max="12546" width="12.109375" customWidth="1"/>
    <col min="12547" max="12547" width="11.88671875" customWidth="1"/>
    <col min="12548" max="12548" width="13.33203125" customWidth="1"/>
    <col min="12549" max="12549" width="2.109375" customWidth="1"/>
    <col min="12550" max="12550" width="11.44140625" customWidth="1"/>
    <col min="12551" max="12551" width="14.5546875" customWidth="1"/>
    <col min="12552" max="12552" width="12.5546875" customWidth="1"/>
    <col min="12553" max="12553" width="12.44140625" customWidth="1"/>
    <col min="12554" max="12554" width="12.5546875" customWidth="1"/>
    <col min="12555" max="12555" width="13.5546875" customWidth="1"/>
    <col min="12556" max="12557" width="12.44140625" customWidth="1"/>
    <col min="12558" max="12558" width="13.5546875" bestFit="1" customWidth="1"/>
    <col min="12582" max="12582" width="13.5546875" customWidth="1"/>
    <col min="12801" max="12801" width="20.109375" customWidth="1"/>
    <col min="12802" max="12802" width="12.109375" customWidth="1"/>
    <col min="12803" max="12803" width="11.88671875" customWidth="1"/>
    <col min="12804" max="12804" width="13.33203125" customWidth="1"/>
    <col min="12805" max="12805" width="2.109375" customWidth="1"/>
    <col min="12806" max="12806" width="11.44140625" customWidth="1"/>
    <col min="12807" max="12807" width="14.5546875" customWidth="1"/>
    <col min="12808" max="12808" width="12.5546875" customWidth="1"/>
    <col min="12809" max="12809" width="12.44140625" customWidth="1"/>
    <col min="12810" max="12810" width="12.5546875" customWidth="1"/>
    <col min="12811" max="12811" width="13.5546875" customWidth="1"/>
    <col min="12812" max="12813" width="12.44140625" customWidth="1"/>
    <col min="12814" max="12814" width="13.5546875" bestFit="1" customWidth="1"/>
    <col min="12838" max="12838" width="13.5546875" customWidth="1"/>
    <col min="13057" max="13057" width="20.109375" customWidth="1"/>
    <col min="13058" max="13058" width="12.109375" customWidth="1"/>
    <col min="13059" max="13059" width="11.88671875" customWidth="1"/>
    <col min="13060" max="13060" width="13.33203125" customWidth="1"/>
    <col min="13061" max="13061" width="2.109375" customWidth="1"/>
    <col min="13062" max="13062" width="11.44140625" customWidth="1"/>
    <col min="13063" max="13063" width="14.5546875" customWidth="1"/>
    <col min="13064" max="13064" width="12.5546875" customWidth="1"/>
    <col min="13065" max="13065" width="12.44140625" customWidth="1"/>
    <col min="13066" max="13066" width="12.5546875" customWidth="1"/>
    <col min="13067" max="13067" width="13.5546875" customWidth="1"/>
    <col min="13068" max="13069" width="12.44140625" customWidth="1"/>
    <col min="13070" max="13070" width="13.5546875" bestFit="1" customWidth="1"/>
    <col min="13094" max="13094" width="13.5546875" customWidth="1"/>
    <col min="13313" max="13313" width="20.109375" customWidth="1"/>
    <col min="13314" max="13314" width="12.109375" customWidth="1"/>
    <col min="13315" max="13315" width="11.88671875" customWidth="1"/>
    <col min="13316" max="13316" width="13.33203125" customWidth="1"/>
    <col min="13317" max="13317" width="2.109375" customWidth="1"/>
    <col min="13318" max="13318" width="11.44140625" customWidth="1"/>
    <col min="13319" max="13319" width="14.5546875" customWidth="1"/>
    <col min="13320" max="13320" width="12.5546875" customWidth="1"/>
    <col min="13321" max="13321" width="12.44140625" customWidth="1"/>
    <col min="13322" max="13322" width="12.5546875" customWidth="1"/>
    <col min="13323" max="13323" width="13.5546875" customWidth="1"/>
    <col min="13324" max="13325" width="12.44140625" customWidth="1"/>
    <col min="13326" max="13326" width="13.5546875" bestFit="1" customWidth="1"/>
    <col min="13350" max="13350" width="13.5546875" customWidth="1"/>
    <col min="13569" max="13569" width="20.109375" customWidth="1"/>
    <col min="13570" max="13570" width="12.109375" customWidth="1"/>
    <col min="13571" max="13571" width="11.88671875" customWidth="1"/>
    <col min="13572" max="13572" width="13.33203125" customWidth="1"/>
    <col min="13573" max="13573" width="2.109375" customWidth="1"/>
    <col min="13574" max="13574" width="11.44140625" customWidth="1"/>
    <col min="13575" max="13575" width="14.5546875" customWidth="1"/>
    <col min="13576" max="13576" width="12.5546875" customWidth="1"/>
    <col min="13577" max="13577" width="12.44140625" customWidth="1"/>
    <col min="13578" max="13578" width="12.5546875" customWidth="1"/>
    <col min="13579" max="13579" width="13.5546875" customWidth="1"/>
    <col min="13580" max="13581" width="12.44140625" customWidth="1"/>
    <col min="13582" max="13582" width="13.5546875" bestFit="1" customWidth="1"/>
    <col min="13606" max="13606" width="13.5546875" customWidth="1"/>
    <col min="13825" max="13825" width="20.109375" customWidth="1"/>
    <col min="13826" max="13826" width="12.109375" customWidth="1"/>
    <col min="13827" max="13827" width="11.88671875" customWidth="1"/>
    <col min="13828" max="13828" width="13.33203125" customWidth="1"/>
    <col min="13829" max="13829" width="2.109375" customWidth="1"/>
    <col min="13830" max="13830" width="11.44140625" customWidth="1"/>
    <col min="13831" max="13831" width="14.5546875" customWidth="1"/>
    <col min="13832" max="13832" width="12.5546875" customWidth="1"/>
    <col min="13833" max="13833" width="12.44140625" customWidth="1"/>
    <col min="13834" max="13834" width="12.5546875" customWidth="1"/>
    <col min="13835" max="13835" width="13.5546875" customWidth="1"/>
    <col min="13836" max="13837" width="12.44140625" customWidth="1"/>
    <col min="13838" max="13838" width="13.5546875" bestFit="1" customWidth="1"/>
    <col min="13862" max="13862" width="13.5546875" customWidth="1"/>
    <col min="14081" max="14081" width="20.109375" customWidth="1"/>
    <col min="14082" max="14082" width="12.109375" customWidth="1"/>
    <col min="14083" max="14083" width="11.88671875" customWidth="1"/>
    <col min="14084" max="14084" width="13.33203125" customWidth="1"/>
    <col min="14085" max="14085" width="2.109375" customWidth="1"/>
    <col min="14086" max="14086" width="11.44140625" customWidth="1"/>
    <col min="14087" max="14087" width="14.5546875" customWidth="1"/>
    <col min="14088" max="14088" width="12.5546875" customWidth="1"/>
    <col min="14089" max="14089" width="12.44140625" customWidth="1"/>
    <col min="14090" max="14090" width="12.5546875" customWidth="1"/>
    <col min="14091" max="14091" width="13.5546875" customWidth="1"/>
    <col min="14092" max="14093" width="12.44140625" customWidth="1"/>
    <col min="14094" max="14094" width="13.5546875" bestFit="1" customWidth="1"/>
    <col min="14118" max="14118" width="13.5546875" customWidth="1"/>
    <col min="14337" max="14337" width="20.109375" customWidth="1"/>
    <col min="14338" max="14338" width="12.109375" customWidth="1"/>
    <col min="14339" max="14339" width="11.88671875" customWidth="1"/>
    <col min="14340" max="14340" width="13.33203125" customWidth="1"/>
    <col min="14341" max="14341" width="2.109375" customWidth="1"/>
    <col min="14342" max="14342" width="11.44140625" customWidth="1"/>
    <col min="14343" max="14343" width="14.5546875" customWidth="1"/>
    <col min="14344" max="14344" width="12.5546875" customWidth="1"/>
    <col min="14345" max="14345" width="12.44140625" customWidth="1"/>
    <col min="14346" max="14346" width="12.5546875" customWidth="1"/>
    <col min="14347" max="14347" width="13.5546875" customWidth="1"/>
    <col min="14348" max="14349" width="12.44140625" customWidth="1"/>
    <col min="14350" max="14350" width="13.5546875" bestFit="1" customWidth="1"/>
    <col min="14374" max="14374" width="13.5546875" customWidth="1"/>
    <col min="14593" max="14593" width="20.109375" customWidth="1"/>
    <col min="14594" max="14594" width="12.109375" customWidth="1"/>
    <col min="14595" max="14595" width="11.88671875" customWidth="1"/>
    <col min="14596" max="14596" width="13.33203125" customWidth="1"/>
    <col min="14597" max="14597" width="2.109375" customWidth="1"/>
    <col min="14598" max="14598" width="11.44140625" customWidth="1"/>
    <col min="14599" max="14599" width="14.5546875" customWidth="1"/>
    <col min="14600" max="14600" width="12.5546875" customWidth="1"/>
    <col min="14601" max="14601" width="12.44140625" customWidth="1"/>
    <col min="14602" max="14602" width="12.5546875" customWidth="1"/>
    <col min="14603" max="14603" width="13.5546875" customWidth="1"/>
    <col min="14604" max="14605" width="12.44140625" customWidth="1"/>
    <col min="14606" max="14606" width="13.5546875" bestFit="1" customWidth="1"/>
    <col min="14630" max="14630" width="13.5546875" customWidth="1"/>
    <col min="14849" max="14849" width="20.109375" customWidth="1"/>
    <col min="14850" max="14850" width="12.109375" customWidth="1"/>
    <col min="14851" max="14851" width="11.88671875" customWidth="1"/>
    <col min="14852" max="14852" width="13.33203125" customWidth="1"/>
    <col min="14853" max="14853" width="2.109375" customWidth="1"/>
    <col min="14854" max="14854" width="11.44140625" customWidth="1"/>
    <col min="14855" max="14855" width="14.5546875" customWidth="1"/>
    <col min="14856" max="14856" width="12.5546875" customWidth="1"/>
    <col min="14857" max="14857" width="12.44140625" customWidth="1"/>
    <col min="14858" max="14858" width="12.5546875" customWidth="1"/>
    <col min="14859" max="14859" width="13.5546875" customWidth="1"/>
    <col min="14860" max="14861" width="12.44140625" customWidth="1"/>
    <col min="14862" max="14862" width="13.5546875" bestFit="1" customWidth="1"/>
    <col min="14886" max="14886" width="13.5546875" customWidth="1"/>
    <col min="15105" max="15105" width="20.109375" customWidth="1"/>
    <col min="15106" max="15106" width="12.109375" customWidth="1"/>
    <col min="15107" max="15107" width="11.88671875" customWidth="1"/>
    <col min="15108" max="15108" width="13.33203125" customWidth="1"/>
    <col min="15109" max="15109" width="2.109375" customWidth="1"/>
    <col min="15110" max="15110" width="11.44140625" customWidth="1"/>
    <col min="15111" max="15111" width="14.5546875" customWidth="1"/>
    <col min="15112" max="15112" width="12.5546875" customWidth="1"/>
    <col min="15113" max="15113" width="12.44140625" customWidth="1"/>
    <col min="15114" max="15114" width="12.5546875" customWidth="1"/>
    <col min="15115" max="15115" width="13.5546875" customWidth="1"/>
    <col min="15116" max="15117" width="12.44140625" customWidth="1"/>
    <col min="15118" max="15118" width="13.5546875" bestFit="1" customWidth="1"/>
    <col min="15142" max="15142" width="13.5546875" customWidth="1"/>
    <col min="15361" max="15361" width="20.109375" customWidth="1"/>
    <col min="15362" max="15362" width="12.109375" customWidth="1"/>
    <col min="15363" max="15363" width="11.88671875" customWidth="1"/>
    <col min="15364" max="15364" width="13.33203125" customWidth="1"/>
    <col min="15365" max="15365" width="2.109375" customWidth="1"/>
    <col min="15366" max="15366" width="11.44140625" customWidth="1"/>
    <col min="15367" max="15367" width="14.5546875" customWidth="1"/>
    <col min="15368" max="15368" width="12.5546875" customWidth="1"/>
    <col min="15369" max="15369" width="12.44140625" customWidth="1"/>
    <col min="15370" max="15370" width="12.5546875" customWidth="1"/>
    <col min="15371" max="15371" width="13.5546875" customWidth="1"/>
    <col min="15372" max="15373" width="12.44140625" customWidth="1"/>
    <col min="15374" max="15374" width="13.5546875" bestFit="1" customWidth="1"/>
    <col min="15398" max="15398" width="13.5546875" customWidth="1"/>
    <col min="15617" max="15617" width="20.109375" customWidth="1"/>
    <col min="15618" max="15618" width="12.109375" customWidth="1"/>
    <col min="15619" max="15619" width="11.88671875" customWidth="1"/>
    <col min="15620" max="15620" width="13.33203125" customWidth="1"/>
    <col min="15621" max="15621" width="2.109375" customWidth="1"/>
    <col min="15622" max="15622" width="11.44140625" customWidth="1"/>
    <col min="15623" max="15623" width="14.5546875" customWidth="1"/>
    <col min="15624" max="15624" width="12.5546875" customWidth="1"/>
    <col min="15625" max="15625" width="12.44140625" customWidth="1"/>
    <col min="15626" max="15626" width="12.5546875" customWidth="1"/>
    <col min="15627" max="15627" width="13.5546875" customWidth="1"/>
    <col min="15628" max="15629" width="12.44140625" customWidth="1"/>
    <col min="15630" max="15630" width="13.5546875" bestFit="1" customWidth="1"/>
    <col min="15654" max="15654" width="13.5546875" customWidth="1"/>
    <col min="15873" max="15873" width="20.109375" customWidth="1"/>
    <col min="15874" max="15874" width="12.109375" customWidth="1"/>
    <col min="15875" max="15875" width="11.88671875" customWidth="1"/>
    <col min="15876" max="15876" width="13.33203125" customWidth="1"/>
    <col min="15877" max="15877" width="2.109375" customWidth="1"/>
    <col min="15878" max="15878" width="11.44140625" customWidth="1"/>
    <col min="15879" max="15879" width="14.5546875" customWidth="1"/>
    <col min="15880" max="15880" width="12.5546875" customWidth="1"/>
    <col min="15881" max="15881" width="12.44140625" customWidth="1"/>
    <col min="15882" max="15882" width="12.5546875" customWidth="1"/>
    <col min="15883" max="15883" width="13.5546875" customWidth="1"/>
    <col min="15884" max="15885" width="12.44140625" customWidth="1"/>
    <col min="15886" max="15886" width="13.5546875" bestFit="1" customWidth="1"/>
    <col min="15910" max="15910" width="13.5546875" customWidth="1"/>
    <col min="16129" max="16129" width="20.109375" customWidth="1"/>
    <col min="16130" max="16130" width="12.109375" customWidth="1"/>
    <col min="16131" max="16131" width="11.88671875" customWidth="1"/>
    <col min="16132" max="16132" width="13.33203125" customWidth="1"/>
    <col min="16133" max="16133" width="2.109375" customWidth="1"/>
    <col min="16134" max="16134" width="11.44140625" customWidth="1"/>
    <col min="16135" max="16135" width="14.5546875" customWidth="1"/>
    <col min="16136" max="16136" width="12.5546875" customWidth="1"/>
    <col min="16137" max="16137" width="12.44140625" customWidth="1"/>
    <col min="16138" max="16138" width="12.5546875" customWidth="1"/>
    <col min="16139" max="16139" width="13.5546875" customWidth="1"/>
    <col min="16140" max="16141" width="12.44140625" customWidth="1"/>
    <col min="16142" max="16142" width="13.5546875" bestFit="1" customWidth="1"/>
    <col min="16166" max="16166" width="13.5546875" customWidth="1"/>
  </cols>
  <sheetData>
    <row r="1" spans="1:38">
      <c r="A1" s="902" t="s">
        <v>8</v>
      </c>
      <c r="B1" s="903"/>
      <c r="C1" s="903"/>
      <c r="D1" s="903"/>
      <c r="E1" s="903"/>
      <c r="F1" s="903"/>
      <c r="G1" s="903"/>
      <c r="H1" s="903"/>
      <c r="I1" s="903"/>
      <c r="J1" s="903"/>
      <c r="K1" s="903"/>
      <c r="L1" s="904"/>
      <c r="M1" s="390"/>
    </row>
    <row r="2" spans="1:38">
      <c r="A2" s="905" t="s">
        <v>9</v>
      </c>
      <c r="B2" s="906"/>
      <c r="C2" s="906"/>
      <c r="D2" s="906"/>
      <c r="E2" s="906"/>
      <c r="F2" s="906"/>
      <c r="G2" s="906"/>
      <c r="H2" s="906"/>
      <c r="I2" s="906"/>
      <c r="J2" s="906"/>
      <c r="K2" s="906"/>
      <c r="L2" s="907"/>
      <c r="M2" s="390"/>
    </row>
    <row r="3" spans="1:38">
      <c r="A3" s="565"/>
      <c r="B3" s="566"/>
      <c r="C3" s="566"/>
      <c r="D3" s="566"/>
      <c r="E3" s="566"/>
      <c r="F3" s="566"/>
      <c r="G3" s="566"/>
      <c r="H3" s="566"/>
      <c r="I3" s="566"/>
      <c r="J3" s="566"/>
      <c r="K3" s="566"/>
      <c r="L3" s="567"/>
      <c r="M3" s="390"/>
    </row>
    <row r="4" spans="1:38" s="28" customFormat="1" ht="12" customHeight="1" thickBot="1">
      <c r="A4" s="568"/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70" t="s">
        <v>10</v>
      </c>
      <c r="M4" s="211"/>
    </row>
    <row r="5" spans="1:38" s="27" customFormat="1" ht="21" customHeight="1" thickTop="1">
      <c r="A5" s="909"/>
      <c r="B5" s="910" t="s">
        <v>206</v>
      </c>
      <c r="C5" s="910"/>
      <c r="D5" s="910"/>
      <c r="E5" s="1"/>
      <c r="F5" s="911" t="s">
        <v>12</v>
      </c>
      <c r="G5" s="911"/>
      <c r="H5" s="911"/>
      <c r="I5" s="911"/>
      <c r="J5" s="911"/>
      <c r="K5" s="911"/>
      <c r="L5" s="1120"/>
      <c r="M5" s="212"/>
      <c r="N5" s="178"/>
      <c r="O5" s="178"/>
      <c r="P5" s="178"/>
      <c r="Q5" s="178"/>
      <c r="R5" s="178"/>
      <c r="S5" s="178"/>
      <c r="T5" s="178"/>
    </row>
    <row r="6" spans="1:38" ht="72" customHeight="1">
      <c r="A6" s="908" t="s">
        <v>11</v>
      </c>
      <c r="B6" s="139" t="s">
        <v>246</v>
      </c>
      <c r="C6" s="139" t="s">
        <v>247</v>
      </c>
      <c r="D6" s="139" t="s">
        <v>203</v>
      </c>
      <c r="E6" s="140"/>
      <c r="F6" s="196" t="s">
        <v>248</v>
      </c>
      <c r="G6" s="196" t="s">
        <v>341</v>
      </c>
      <c r="H6" s="196" t="s">
        <v>249</v>
      </c>
      <c r="I6" s="196" t="s">
        <v>250</v>
      </c>
      <c r="J6" s="196" t="s">
        <v>251</v>
      </c>
      <c r="K6" s="196" t="s">
        <v>252</v>
      </c>
      <c r="L6" s="912" t="s">
        <v>33</v>
      </c>
      <c r="M6" s="213"/>
      <c r="N6" s="214"/>
      <c r="O6" s="180"/>
      <c r="P6" s="180"/>
      <c r="Q6" s="180"/>
      <c r="R6" s="180"/>
      <c r="S6" s="180"/>
      <c r="T6" s="180"/>
    </row>
    <row r="7" spans="1:38" s="30" customFormat="1" ht="12.75" customHeight="1">
      <c r="A7" s="571" t="s">
        <v>14</v>
      </c>
      <c r="B7" s="402">
        <v>23515654.25414414</v>
      </c>
      <c r="C7" s="403">
        <v>-686162.45418710844</v>
      </c>
      <c r="D7" s="403">
        <v>1111099.4814800001</v>
      </c>
      <c r="E7" s="403"/>
      <c r="F7" s="124">
        <v>655169.95000000007</v>
      </c>
      <c r="G7" s="124">
        <v>628384.03144000005</v>
      </c>
      <c r="H7" s="124" t="s">
        <v>71</v>
      </c>
      <c r="I7" s="124" t="s">
        <v>71</v>
      </c>
      <c r="J7" s="124">
        <v>1087362.8100000003</v>
      </c>
      <c r="K7" s="124">
        <v>539987.7186599999</v>
      </c>
      <c r="L7" s="572">
        <v>26851495.791537028</v>
      </c>
      <c r="M7" s="404"/>
      <c r="N7" s="405"/>
      <c r="O7" s="236"/>
      <c r="P7" s="405"/>
      <c r="Q7" s="237"/>
      <c r="R7" s="236"/>
      <c r="S7" s="236"/>
      <c r="T7" s="155"/>
      <c r="U7" s="209"/>
      <c r="Z7" s="208"/>
      <c r="AA7" s="208"/>
      <c r="AB7" s="208"/>
      <c r="AC7" s="208"/>
      <c r="AD7" s="208"/>
      <c r="AE7" s="208"/>
      <c r="AF7" s="210"/>
      <c r="AG7" s="208"/>
      <c r="AH7" s="208"/>
      <c r="AI7" s="208"/>
      <c r="AJ7" s="208"/>
      <c r="AK7" s="208"/>
      <c r="AL7" s="207"/>
    </row>
    <row r="8" spans="1:38" s="30" customFormat="1" ht="12.75" customHeight="1">
      <c r="A8" s="571" t="s">
        <v>15</v>
      </c>
      <c r="B8" s="402">
        <v>5982687.113089026</v>
      </c>
      <c r="C8" s="403">
        <v>2142306.2918234193</v>
      </c>
      <c r="D8" s="403">
        <v>251596.84119000001</v>
      </c>
      <c r="E8" s="403"/>
      <c r="F8" s="124">
        <v>85715.35</v>
      </c>
      <c r="G8" s="124">
        <v>113707.42399000001</v>
      </c>
      <c r="H8" s="124">
        <v>42505.2</v>
      </c>
      <c r="I8" s="124">
        <v>99483.140009999988</v>
      </c>
      <c r="J8" s="124">
        <v>395092.00000000012</v>
      </c>
      <c r="K8" s="124">
        <v>544817.84953000001</v>
      </c>
      <c r="L8" s="572">
        <v>9657911.2096324451</v>
      </c>
      <c r="M8" s="404"/>
      <c r="N8" s="405"/>
      <c r="O8" s="236"/>
      <c r="P8" s="405"/>
      <c r="Q8" s="237"/>
      <c r="R8" s="236"/>
      <c r="S8" s="236"/>
      <c r="T8" s="155"/>
      <c r="U8" s="209"/>
      <c r="Z8" s="208"/>
      <c r="AA8" s="208"/>
      <c r="AB8" s="208"/>
      <c r="AC8" s="208"/>
      <c r="AD8" s="208"/>
      <c r="AE8" s="208"/>
      <c r="AF8" s="210"/>
      <c r="AG8" s="208"/>
      <c r="AH8" s="208"/>
      <c r="AI8" s="208"/>
      <c r="AJ8" s="208"/>
      <c r="AK8" s="208"/>
    </row>
    <row r="9" spans="1:38" s="30" customFormat="1" ht="12.75" customHeight="1">
      <c r="A9" s="571" t="s">
        <v>16</v>
      </c>
      <c r="B9" s="402">
        <v>16644112.892440127</v>
      </c>
      <c r="C9" s="403">
        <v>5348321.2135762665</v>
      </c>
      <c r="D9" s="403">
        <v>827895.88567999995</v>
      </c>
      <c r="E9" s="403"/>
      <c r="F9" s="124">
        <v>146196.56</v>
      </c>
      <c r="G9" s="124">
        <v>305942.03229</v>
      </c>
      <c r="H9" s="124">
        <v>160922.79999999999</v>
      </c>
      <c r="I9" s="124" t="s">
        <v>71</v>
      </c>
      <c r="J9" s="124">
        <v>988416.0900000002</v>
      </c>
      <c r="K9" s="124">
        <v>2285905.9240599996</v>
      </c>
      <c r="L9" s="572">
        <v>26707713.398046393</v>
      </c>
      <c r="M9" s="404"/>
      <c r="N9" s="405"/>
      <c r="O9" s="236"/>
      <c r="P9" s="405"/>
      <c r="Q9" s="237"/>
      <c r="R9" s="236"/>
      <c r="S9" s="236"/>
      <c r="T9" s="155"/>
      <c r="U9" s="209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</row>
    <row r="10" spans="1:38" s="30" customFormat="1" ht="12.75" customHeight="1">
      <c r="A10" s="571" t="s">
        <v>17</v>
      </c>
      <c r="B10" s="402">
        <v>2464187.5005043736</v>
      </c>
      <c r="C10" s="403">
        <v>559383.24127274088</v>
      </c>
      <c r="D10" s="403">
        <v>96988.787060000002</v>
      </c>
      <c r="E10" s="403"/>
      <c r="F10" s="124">
        <v>27790.080000000002</v>
      </c>
      <c r="G10" s="124">
        <v>31369.21038</v>
      </c>
      <c r="H10" s="124">
        <v>14161.38</v>
      </c>
      <c r="I10" s="124">
        <v>233373.26317000005</v>
      </c>
      <c r="J10" s="124">
        <v>146598.74000000002</v>
      </c>
      <c r="K10" s="124">
        <v>140944.01947999999</v>
      </c>
      <c r="L10" s="572">
        <v>3714796.2218671148</v>
      </c>
      <c r="M10" s="404"/>
      <c r="N10" s="405"/>
      <c r="O10" s="236"/>
      <c r="P10" s="405"/>
      <c r="Q10" s="237"/>
      <c r="R10" s="236"/>
      <c r="S10" s="236"/>
      <c r="T10" s="155"/>
      <c r="U10" s="209"/>
      <c r="Z10" s="208"/>
      <c r="AA10" s="208"/>
      <c r="AB10" s="208"/>
      <c r="AC10" s="208"/>
      <c r="AD10" s="208"/>
      <c r="AE10" s="208"/>
      <c r="AF10" s="210"/>
      <c r="AG10" s="208"/>
      <c r="AH10" s="208"/>
      <c r="AI10" s="208"/>
      <c r="AJ10" s="208"/>
      <c r="AK10" s="208"/>
    </row>
    <row r="11" spans="1:38" s="30" customFormat="1" ht="12.75" customHeight="1">
      <c r="A11" s="571" t="s">
        <v>18</v>
      </c>
      <c r="B11" s="402">
        <v>1459151.6274609652</v>
      </c>
      <c r="C11" s="403">
        <v>556575.74953993526</v>
      </c>
      <c r="D11" s="124">
        <v>53307.83109</v>
      </c>
      <c r="E11" s="403"/>
      <c r="F11" s="124">
        <v>28921.659999999996</v>
      </c>
      <c r="G11" s="124">
        <v>24074.28198</v>
      </c>
      <c r="H11" s="124">
        <v>5257.3</v>
      </c>
      <c r="I11" s="124">
        <v>117.678573</v>
      </c>
      <c r="J11" s="124">
        <v>85250.540000000023</v>
      </c>
      <c r="K11" s="124">
        <v>73566.130259999991</v>
      </c>
      <c r="L11" s="572">
        <v>2286222.7989039002</v>
      </c>
      <c r="M11" s="404"/>
      <c r="N11" s="405"/>
      <c r="O11" s="236"/>
      <c r="P11" s="405"/>
      <c r="Q11" s="237"/>
      <c r="R11" s="236"/>
      <c r="S11" s="236"/>
      <c r="T11" s="155"/>
      <c r="U11" s="209"/>
      <c r="Z11" s="208"/>
      <c r="AA11" s="208"/>
      <c r="AB11" s="208"/>
      <c r="AC11" s="208"/>
      <c r="AD11" s="208"/>
      <c r="AE11" s="208"/>
      <c r="AF11" s="210"/>
      <c r="AG11" s="208"/>
      <c r="AH11" s="208"/>
      <c r="AI11" s="208"/>
      <c r="AJ11" s="208"/>
      <c r="AK11" s="208"/>
    </row>
    <row r="12" spans="1:38" s="30" customFormat="1" ht="12.75" customHeight="1">
      <c r="A12" s="571" t="s">
        <v>19</v>
      </c>
      <c r="B12" s="402">
        <v>752739.16348085739</v>
      </c>
      <c r="C12" s="403">
        <v>302816.50982056221</v>
      </c>
      <c r="D12" s="403">
        <v>25900.894909999999</v>
      </c>
      <c r="E12" s="403"/>
      <c r="F12" s="124">
        <v>14247.86</v>
      </c>
      <c r="G12" s="124">
        <v>7883.9773999999998</v>
      </c>
      <c r="H12" s="124" t="s">
        <v>71</v>
      </c>
      <c r="I12" s="124">
        <v>795.49493399999994</v>
      </c>
      <c r="J12" s="124">
        <v>42653.959999999992</v>
      </c>
      <c r="K12" s="124">
        <v>61788.980580000003</v>
      </c>
      <c r="L12" s="572">
        <v>1208826.8411254198</v>
      </c>
      <c r="M12" s="404"/>
      <c r="N12" s="405"/>
      <c r="O12" s="236"/>
      <c r="P12" s="405"/>
      <c r="Q12" s="237"/>
      <c r="R12" s="236"/>
      <c r="S12" s="236"/>
      <c r="T12" s="155"/>
      <c r="U12" s="209"/>
      <c r="Z12" s="208"/>
      <c r="AA12" s="208"/>
      <c r="AB12" s="208"/>
      <c r="AC12" s="208"/>
      <c r="AD12" s="208"/>
      <c r="AE12" s="208"/>
      <c r="AF12" s="210"/>
      <c r="AG12" s="208"/>
      <c r="AH12" s="208"/>
      <c r="AI12" s="208"/>
      <c r="AJ12" s="208"/>
      <c r="AK12" s="208"/>
    </row>
    <row r="13" spans="1:38" s="30" customFormat="1" ht="12.75" customHeight="1">
      <c r="A13" s="571" t="s">
        <v>20</v>
      </c>
      <c r="B13" s="402">
        <v>3001758.4317860319</v>
      </c>
      <c r="C13" s="403">
        <v>570172.61170136929</v>
      </c>
      <c r="D13" s="403">
        <v>200257.04519999999</v>
      </c>
      <c r="E13" s="403"/>
      <c r="F13" s="124">
        <v>55870.409999999996</v>
      </c>
      <c r="G13" s="124">
        <v>33537.945659999998</v>
      </c>
      <c r="H13" s="124">
        <v>21661.55</v>
      </c>
      <c r="I13" s="124">
        <v>235969.18496000001</v>
      </c>
      <c r="J13" s="124">
        <v>159094.48999999996</v>
      </c>
      <c r="K13" s="124">
        <v>230015.15824999998</v>
      </c>
      <c r="L13" s="572">
        <v>4508336.8275574017</v>
      </c>
      <c r="M13" s="404"/>
      <c r="N13" s="405"/>
      <c r="O13" s="236"/>
      <c r="P13" s="405"/>
      <c r="Q13" s="237"/>
      <c r="R13" s="236"/>
      <c r="S13" s="236"/>
      <c r="T13" s="155"/>
      <c r="U13" s="209"/>
      <c r="Z13" s="208"/>
      <c r="AA13" s="208"/>
      <c r="AB13" s="208"/>
      <c r="AC13" s="208"/>
      <c r="AD13" s="208"/>
      <c r="AE13" s="208"/>
      <c r="AF13" s="210"/>
      <c r="AG13" s="208"/>
      <c r="AH13" s="208"/>
      <c r="AI13" s="208"/>
      <c r="AJ13" s="208"/>
      <c r="AK13" s="208"/>
    </row>
    <row r="14" spans="1:38" s="30" customFormat="1" ht="12.75" customHeight="1">
      <c r="A14" s="571" t="s">
        <v>21</v>
      </c>
      <c r="B14" s="402">
        <v>11804833.893792823</v>
      </c>
      <c r="C14" s="403">
        <v>-262239.14438374853</v>
      </c>
      <c r="D14" s="403">
        <v>1285634.4671400001</v>
      </c>
      <c r="E14" s="403"/>
      <c r="F14" s="124">
        <v>298931.92</v>
      </c>
      <c r="G14" s="124">
        <v>201349.44849000001</v>
      </c>
      <c r="H14" s="124">
        <v>52298.869999999995</v>
      </c>
      <c r="I14" s="124">
        <v>30270.14445</v>
      </c>
      <c r="J14" s="124">
        <v>510441.32999999996</v>
      </c>
      <c r="K14" s="124">
        <v>354652.49913000001</v>
      </c>
      <c r="L14" s="572">
        <v>14276173.428619072</v>
      </c>
      <c r="M14" s="404"/>
      <c r="N14" s="405"/>
      <c r="O14" s="405"/>
      <c r="P14" s="405"/>
      <c r="Q14" s="237"/>
      <c r="R14" s="236"/>
      <c r="S14" s="236"/>
      <c r="T14" s="155"/>
      <c r="U14" s="209"/>
      <c r="Z14" s="208"/>
      <c r="AA14" s="208"/>
      <c r="AB14" s="208"/>
      <c r="AC14" s="208"/>
      <c r="AD14" s="208"/>
      <c r="AE14" s="208"/>
      <c r="AF14" s="210"/>
      <c r="AG14" s="208"/>
      <c r="AH14" s="208"/>
      <c r="AI14" s="208"/>
      <c r="AJ14" s="208"/>
      <c r="AK14" s="208"/>
    </row>
    <row r="15" spans="1:38" s="30" customFormat="1" ht="12.75" customHeight="1">
      <c r="A15" s="571" t="s">
        <v>22</v>
      </c>
      <c r="B15" s="402">
        <v>3512934.3139855475</v>
      </c>
      <c r="C15" s="403">
        <v>498181.90447750711</v>
      </c>
      <c r="D15" s="403">
        <v>51280.933649999999</v>
      </c>
      <c r="E15" s="403"/>
      <c r="F15" s="124">
        <v>85649.599999999991</v>
      </c>
      <c r="G15" s="124">
        <v>60531.151949999999</v>
      </c>
      <c r="H15" s="124" t="s">
        <v>71</v>
      </c>
      <c r="I15" s="124" t="s">
        <v>71</v>
      </c>
      <c r="J15" s="124">
        <v>212497.11</v>
      </c>
      <c r="K15" s="124">
        <v>572896.79437999998</v>
      </c>
      <c r="L15" s="572">
        <v>4993971.8084430555</v>
      </c>
      <c r="M15" s="404"/>
      <c r="N15" s="405"/>
      <c r="O15" s="236"/>
      <c r="P15" s="405"/>
      <c r="Q15" s="237"/>
      <c r="R15" s="236"/>
      <c r="S15" s="236"/>
      <c r="T15" s="155"/>
      <c r="U15" s="209"/>
      <c r="Z15" s="208"/>
      <c r="AA15" s="208"/>
      <c r="AB15" s="208"/>
      <c r="AC15" s="208"/>
      <c r="AD15" s="208"/>
      <c r="AE15" s="208"/>
      <c r="AF15" s="210"/>
      <c r="AG15" s="208"/>
      <c r="AH15" s="208"/>
      <c r="AI15" s="208"/>
      <c r="AJ15" s="208"/>
      <c r="AK15" s="208"/>
    </row>
    <row r="16" spans="1:38" s="30" customFormat="1" ht="12.75" customHeight="1">
      <c r="A16" s="571" t="s">
        <v>23</v>
      </c>
      <c r="B16" s="402">
        <v>4149135.9459894365</v>
      </c>
      <c r="C16" s="403">
        <v>1371453.5841221081</v>
      </c>
      <c r="D16" s="403">
        <v>203418.59305</v>
      </c>
      <c r="E16" s="403"/>
      <c r="F16" s="124">
        <v>13048.36</v>
      </c>
      <c r="G16" s="124">
        <v>32586.958050000001</v>
      </c>
      <c r="H16" s="124">
        <v>35005.03</v>
      </c>
      <c r="I16" s="124">
        <v>41392.96456</v>
      </c>
      <c r="J16" s="124">
        <v>257955.86</v>
      </c>
      <c r="K16" s="124">
        <v>1056879.8917799999</v>
      </c>
      <c r="L16" s="572">
        <v>7160877.1875515459</v>
      </c>
      <c r="M16" s="404"/>
      <c r="N16" s="405"/>
      <c r="O16" s="405"/>
      <c r="P16" s="405"/>
      <c r="Q16" s="237"/>
      <c r="R16" s="236"/>
      <c r="S16" s="236"/>
      <c r="T16" s="155"/>
      <c r="U16" s="209"/>
      <c r="Z16" s="208"/>
      <c r="AA16" s="208"/>
      <c r="AB16" s="208"/>
      <c r="AC16" s="208"/>
      <c r="AD16" s="208"/>
      <c r="AE16" s="208"/>
      <c r="AF16" s="210"/>
      <c r="AG16" s="208"/>
      <c r="AH16" s="208"/>
      <c r="AI16" s="208"/>
      <c r="AJ16" s="208"/>
      <c r="AK16" s="208"/>
    </row>
    <row r="17" spans="1:37" s="30" customFormat="1" ht="12.75" customHeight="1">
      <c r="A17" s="571" t="s">
        <v>24</v>
      </c>
      <c r="B17" s="402">
        <v>2024220.4863829236</v>
      </c>
      <c r="C17" s="403">
        <v>3026776.9050480751</v>
      </c>
      <c r="D17" s="403">
        <v>797179.38973000005</v>
      </c>
      <c r="E17" s="403"/>
      <c r="F17" s="124">
        <v>497909.07</v>
      </c>
      <c r="G17" s="124">
        <v>126527.99655000001</v>
      </c>
      <c r="H17" s="124">
        <v>50140.3</v>
      </c>
      <c r="I17" s="124">
        <v>88425.109580000004</v>
      </c>
      <c r="J17" s="124">
        <v>483460.52999999997</v>
      </c>
      <c r="K17" s="124">
        <v>377543.76661000005</v>
      </c>
      <c r="L17" s="572">
        <v>7472183.553900999</v>
      </c>
      <c r="M17" s="404"/>
      <c r="N17" s="405"/>
      <c r="O17" s="405"/>
      <c r="P17" s="405"/>
      <c r="Q17" s="237"/>
      <c r="R17" s="236"/>
      <c r="S17" s="236"/>
      <c r="T17" s="155"/>
      <c r="U17" s="209"/>
      <c r="Z17" s="208"/>
      <c r="AA17" s="208"/>
      <c r="AB17" s="208"/>
      <c r="AC17" s="208"/>
      <c r="AD17" s="208"/>
      <c r="AE17" s="208"/>
      <c r="AF17" s="210"/>
      <c r="AG17" s="208"/>
      <c r="AH17" s="208"/>
      <c r="AI17" s="208"/>
      <c r="AJ17" s="208"/>
      <c r="AK17" s="208"/>
    </row>
    <row r="18" spans="1:37" s="30" customFormat="1" ht="12.75" customHeight="1">
      <c r="A18" s="571" t="s">
        <v>25</v>
      </c>
      <c r="B18" s="402">
        <v>1916482.0285599511</v>
      </c>
      <c r="C18" s="403">
        <v>1364190.0889316802</v>
      </c>
      <c r="D18" s="403">
        <v>111798.12854000001</v>
      </c>
      <c r="E18" s="403"/>
      <c r="F18" s="124">
        <v>118211.97</v>
      </c>
      <c r="G18" s="124">
        <v>44920.135869999998</v>
      </c>
      <c r="H18" s="124">
        <v>25093.33</v>
      </c>
      <c r="I18" s="124">
        <v>50378.883549999999</v>
      </c>
      <c r="J18" s="124">
        <v>197312.06000000006</v>
      </c>
      <c r="K18" s="124">
        <v>834606.81822999998</v>
      </c>
      <c r="L18" s="572">
        <v>4662993.4436816312</v>
      </c>
      <c r="M18" s="404"/>
      <c r="N18" s="405"/>
      <c r="O18" s="405"/>
      <c r="P18" s="405"/>
      <c r="Q18" s="237"/>
      <c r="R18" s="236"/>
      <c r="S18" s="236"/>
      <c r="T18" s="155"/>
      <c r="U18" s="209"/>
      <c r="Z18" s="208"/>
      <c r="AA18" s="208"/>
      <c r="AB18" s="208"/>
      <c r="AC18" s="208"/>
      <c r="AD18" s="208"/>
      <c r="AE18" s="208"/>
      <c r="AF18" s="210"/>
      <c r="AG18" s="208"/>
      <c r="AH18" s="208"/>
      <c r="AI18" s="208"/>
      <c r="AJ18" s="208"/>
      <c r="AK18" s="208"/>
    </row>
    <row r="19" spans="1:37" s="30" customFormat="1" ht="12.75" customHeight="1">
      <c r="A19" s="571" t="s">
        <v>26</v>
      </c>
      <c r="B19" s="402">
        <v>3935748.0089495066</v>
      </c>
      <c r="C19" s="403">
        <v>-1070654.8048107848</v>
      </c>
      <c r="D19" s="403">
        <v>676468.54595000006</v>
      </c>
      <c r="E19" s="403"/>
      <c r="F19" s="124">
        <v>216874.34</v>
      </c>
      <c r="G19" s="124">
        <v>83284.342700000008</v>
      </c>
      <c r="H19" s="124" t="s">
        <v>71</v>
      </c>
      <c r="I19" s="124" t="s">
        <v>71</v>
      </c>
      <c r="J19" s="124">
        <v>123461.59000000001</v>
      </c>
      <c r="K19" s="124">
        <v>69826.144090000002</v>
      </c>
      <c r="L19" s="572">
        <v>4035008.1668787217</v>
      </c>
      <c r="M19" s="404"/>
      <c r="N19" s="405"/>
      <c r="O19" s="236"/>
      <c r="P19" s="405"/>
      <c r="Q19" s="237"/>
      <c r="R19" s="236"/>
      <c r="S19" s="236"/>
      <c r="T19" s="155"/>
      <c r="U19" s="209"/>
      <c r="Z19" s="208"/>
      <c r="AA19" s="208"/>
      <c r="AB19" s="208"/>
      <c r="AC19" s="208"/>
      <c r="AD19" s="208"/>
      <c r="AE19" s="208"/>
      <c r="AF19" s="210"/>
      <c r="AG19" s="208"/>
      <c r="AH19" s="208"/>
      <c r="AI19" s="208"/>
      <c r="AJ19" s="208"/>
      <c r="AK19" s="208"/>
    </row>
    <row r="20" spans="1:37" s="30" customFormat="1" ht="12.75" customHeight="1">
      <c r="A20" s="571" t="s">
        <v>27</v>
      </c>
      <c r="B20" s="402">
        <v>22812764.081614528</v>
      </c>
      <c r="C20" s="403">
        <v>-5107123.3239904642</v>
      </c>
      <c r="D20" s="403">
        <v>288653.14260000002</v>
      </c>
      <c r="E20" s="403"/>
      <c r="F20" s="124">
        <v>6993.1100000000006</v>
      </c>
      <c r="G20" s="124">
        <v>134597.88328000001</v>
      </c>
      <c r="H20" s="124" t="s">
        <v>71</v>
      </c>
      <c r="I20" s="124">
        <v>20006.020433000002</v>
      </c>
      <c r="J20" s="124">
        <v>898696.55999999994</v>
      </c>
      <c r="K20" s="124">
        <v>165397.19245</v>
      </c>
      <c r="L20" s="572">
        <v>19219984.666387066</v>
      </c>
      <c r="M20" s="404"/>
      <c r="N20" s="405"/>
      <c r="O20" s="405"/>
      <c r="P20" s="405"/>
      <c r="Q20" s="237"/>
      <c r="R20" s="236"/>
      <c r="S20" s="236"/>
      <c r="T20" s="155"/>
      <c r="U20" s="209"/>
      <c r="Z20" s="208"/>
      <c r="AA20" s="208"/>
      <c r="AB20" s="208"/>
      <c r="AC20" s="208"/>
      <c r="AD20" s="208"/>
      <c r="AE20" s="208"/>
      <c r="AF20" s="210"/>
      <c r="AG20" s="208"/>
      <c r="AH20" s="208"/>
      <c r="AI20" s="208"/>
      <c r="AJ20" s="208"/>
      <c r="AK20" s="208"/>
    </row>
    <row r="21" spans="1:37" s="30" customFormat="1" ht="12.75" customHeight="1">
      <c r="A21" s="571" t="s">
        <v>28</v>
      </c>
      <c r="B21" s="402">
        <v>5782636.4902303433</v>
      </c>
      <c r="C21" s="403">
        <v>1455201.1755764037</v>
      </c>
      <c r="D21" s="403">
        <v>218379.60665999999</v>
      </c>
      <c r="E21" s="403"/>
      <c r="F21" s="124">
        <v>84692</v>
      </c>
      <c r="G21" s="124">
        <v>57671.586240000004</v>
      </c>
      <c r="H21" s="124">
        <v>18765.2</v>
      </c>
      <c r="I21" s="124">
        <v>100475.75626000001</v>
      </c>
      <c r="J21" s="124">
        <v>406380.25000000006</v>
      </c>
      <c r="K21" s="124">
        <v>1109597.8066499999</v>
      </c>
      <c r="L21" s="572">
        <v>9233799.8716167472</v>
      </c>
      <c r="M21" s="404"/>
      <c r="N21" s="405"/>
      <c r="O21" s="236"/>
      <c r="P21" s="405"/>
      <c r="Q21" s="237"/>
      <c r="R21" s="236"/>
      <c r="S21" s="236"/>
      <c r="T21" s="155"/>
      <c r="U21" s="209"/>
      <c r="Z21" s="208"/>
      <c r="AA21" s="208"/>
      <c r="AB21" s="208"/>
      <c r="AC21" s="208"/>
      <c r="AD21" s="208"/>
      <c r="AE21" s="208"/>
      <c r="AF21" s="210"/>
      <c r="AG21" s="208"/>
      <c r="AH21" s="208"/>
      <c r="AI21" s="208"/>
      <c r="AJ21" s="208"/>
      <c r="AK21" s="208"/>
    </row>
    <row r="22" spans="1:37" s="27" customFormat="1" ht="21" customHeight="1" thickBot="1">
      <c r="A22" s="573" t="s">
        <v>13</v>
      </c>
      <c r="B22" s="293">
        <v>109759046.23241055</v>
      </c>
      <c r="C22" s="293">
        <v>10069199.548517961</v>
      </c>
      <c r="D22" s="293">
        <v>6199859.57393</v>
      </c>
      <c r="E22" s="293">
        <v>0</v>
      </c>
      <c r="F22" s="293">
        <v>2336222.2400000002</v>
      </c>
      <c r="G22" s="293">
        <v>1886368.4062700004</v>
      </c>
      <c r="H22" s="293">
        <v>425810.96</v>
      </c>
      <c r="I22" s="293">
        <v>900687.64048000029</v>
      </c>
      <c r="J22" s="293">
        <v>5994673.9200000009</v>
      </c>
      <c r="K22" s="293">
        <v>8418426.6941400003</v>
      </c>
      <c r="L22" s="574">
        <v>145990295.21574852</v>
      </c>
      <c r="M22" s="406"/>
      <c r="N22" s="202"/>
      <c r="O22" s="178"/>
      <c r="P22" s="178"/>
      <c r="Q22" s="178"/>
      <c r="R22" s="178"/>
      <c r="S22" s="178"/>
      <c r="T22" s="238"/>
      <c r="U22" s="15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</row>
    <row r="23" spans="1:37" s="407" customFormat="1" ht="21" customHeight="1" thickTop="1">
      <c r="A23" s="575" t="s">
        <v>29</v>
      </c>
      <c r="B23" s="1119"/>
      <c r="C23" s="577"/>
      <c r="D23" s="577"/>
      <c r="E23" s="576"/>
      <c r="F23" s="576"/>
      <c r="G23" s="576"/>
      <c r="H23" s="576"/>
      <c r="I23" s="576"/>
      <c r="J23" s="576"/>
      <c r="K23" s="576"/>
      <c r="L23" s="578"/>
      <c r="M23" s="408"/>
      <c r="N23" s="409"/>
    </row>
    <row r="24" spans="1:37" s="410" customFormat="1" ht="10.199999999999999">
      <c r="C24" s="411"/>
      <c r="D24" s="411"/>
      <c r="F24" s="239"/>
      <c r="G24" s="412"/>
      <c r="H24" s="407"/>
      <c r="I24" s="284"/>
      <c r="J24" s="407"/>
      <c r="K24" s="241"/>
      <c r="L24" s="408"/>
      <c r="M24" s="408"/>
    </row>
  </sheetData>
  <phoneticPr fontId="0" type="noConversion"/>
  <printOptions horizontalCentered="1"/>
  <pageMargins left="0.43307086614173229" right="0.43307086614173229" top="1.5748031496062993" bottom="1.5748031496062993" header="0" footer="0"/>
  <pageSetup paperSize="9"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92D050"/>
  </sheetPr>
  <dimension ref="A1:I497"/>
  <sheetViews>
    <sheetView showGridLines="0" zoomScaleNormal="100" workbookViewId="0"/>
  </sheetViews>
  <sheetFormatPr baseColWidth="10" defaultRowHeight="13.2"/>
  <cols>
    <col min="1" max="1" width="30.5546875" customWidth="1"/>
    <col min="2" max="3" width="15.5546875" customWidth="1"/>
    <col min="4" max="4" width="3.88671875" customWidth="1"/>
    <col min="5" max="5" width="12" bestFit="1" customWidth="1"/>
    <col min="6" max="6" width="13" customWidth="1"/>
    <col min="257" max="257" width="30.5546875" customWidth="1"/>
    <col min="258" max="259" width="15.5546875" customWidth="1"/>
    <col min="260" max="260" width="2.5546875" customWidth="1"/>
    <col min="261" max="261" width="12" bestFit="1" customWidth="1"/>
    <col min="262" max="262" width="13" customWidth="1"/>
    <col min="513" max="513" width="30.5546875" customWidth="1"/>
    <col min="514" max="515" width="15.5546875" customWidth="1"/>
    <col min="516" max="516" width="2.5546875" customWidth="1"/>
    <col min="517" max="517" width="12" bestFit="1" customWidth="1"/>
    <col min="518" max="518" width="13" customWidth="1"/>
    <col min="769" max="769" width="30.5546875" customWidth="1"/>
    <col min="770" max="771" width="15.5546875" customWidth="1"/>
    <col min="772" max="772" width="2.5546875" customWidth="1"/>
    <col min="773" max="773" width="12" bestFit="1" customWidth="1"/>
    <col min="774" max="774" width="13" customWidth="1"/>
    <col min="1025" max="1025" width="30.5546875" customWidth="1"/>
    <col min="1026" max="1027" width="15.5546875" customWidth="1"/>
    <col min="1028" max="1028" width="2.5546875" customWidth="1"/>
    <col min="1029" max="1029" width="12" bestFit="1" customWidth="1"/>
    <col min="1030" max="1030" width="13" customWidth="1"/>
    <col min="1281" max="1281" width="30.5546875" customWidth="1"/>
    <col min="1282" max="1283" width="15.5546875" customWidth="1"/>
    <col min="1284" max="1284" width="2.5546875" customWidth="1"/>
    <col min="1285" max="1285" width="12" bestFit="1" customWidth="1"/>
    <col min="1286" max="1286" width="13" customWidth="1"/>
    <col min="1537" max="1537" width="30.5546875" customWidth="1"/>
    <col min="1538" max="1539" width="15.5546875" customWidth="1"/>
    <col min="1540" max="1540" width="2.5546875" customWidth="1"/>
    <col min="1541" max="1541" width="12" bestFit="1" customWidth="1"/>
    <col min="1542" max="1542" width="13" customWidth="1"/>
    <col min="1793" max="1793" width="30.5546875" customWidth="1"/>
    <col min="1794" max="1795" width="15.5546875" customWidth="1"/>
    <col min="1796" max="1796" width="2.5546875" customWidth="1"/>
    <col min="1797" max="1797" width="12" bestFit="1" customWidth="1"/>
    <col min="1798" max="1798" width="13" customWidth="1"/>
    <col min="2049" max="2049" width="30.5546875" customWidth="1"/>
    <col min="2050" max="2051" width="15.5546875" customWidth="1"/>
    <col min="2052" max="2052" width="2.5546875" customWidth="1"/>
    <col min="2053" max="2053" width="12" bestFit="1" customWidth="1"/>
    <col min="2054" max="2054" width="13" customWidth="1"/>
    <col min="2305" max="2305" width="30.5546875" customWidth="1"/>
    <col min="2306" max="2307" width="15.5546875" customWidth="1"/>
    <col min="2308" max="2308" width="2.5546875" customWidth="1"/>
    <col min="2309" max="2309" width="12" bestFit="1" customWidth="1"/>
    <col min="2310" max="2310" width="13" customWidth="1"/>
    <col min="2561" max="2561" width="30.5546875" customWidth="1"/>
    <col min="2562" max="2563" width="15.5546875" customWidth="1"/>
    <col min="2564" max="2564" width="2.5546875" customWidth="1"/>
    <col min="2565" max="2565" width="12" bestFit="1" customWidth="1"/>
    <col min="2566" max="2566" width="13" customWidth="1"/>
    <col min="2817" max="2817" width="30.5546875" customWidth="1"/>
    <col min="2818" max="2819" width="15.5546875" customWidth="1"/>
    <col min="2820" max="2820" width="2.5546875" customWidth="1"/>
    <col min="2821" max="2821" width="12" bestFit="1" customWidth="1"/>
    <col min="2822" max="2822" width="13" customWidth="1"/>
    <col min="3073" max="3073" width="30.5546875" customWidth="1"/>
    <col min="3074" max="3075" width="15.5546875" customWidth="1"/>
    <col min="3076" max="3076" width="2.5546875" customWidth="1"/>
    <col min="3077" max="3077" width="12" bestFit="1" customWidth="1"/>
    <col min="3078" max="3078" width="13" customWidth="1"/>
    <col min="3329" max="3329" width="30.5546875" customWidth="1"/>
    <col min="3330" max="3331" width="15.5546875" customWidth="1"/>
    <col min="3332" max="3332" width="2.5546875" customWidth="1"/>
    <col min="3333" max="3333" width="12" bestFit="1" customWidth="1"/>
    <col min="3334" max="3334" width="13" customWidth="1"/>
    <col min="3585" max="3585" width="30.5546875" customWidth="1"/>
    <col min="3586" max="3587" width="15.5546875" customWidth="1"/>
    <col min="3588" max="3588" width="2.5546875" customWidth="1"/>
    <col min="3589" max="3589" width="12" bestFit="1" customWidth="1"/>
    <col min="3590" max="3590" width="13" customWidth="1"/>
    <col min="3841" max="3841" width="30.5546875" customWidth="1"/>
    <col min="3842" max="3843" width="15.5546875" customWidth="1"/>
    <col min="3844" max="3844" width="2.5546875" customWidth="1"/>
    <col min="3845" max="3845" width="12" bestFit="1" customWidth="1"/>
    <col min="3846" max="3846" width="13" customWidth="1"/>
    <col min="4097" max="4097" width="30.5546875" customWidth="1"/>
    <col min="4098" max="4099" width="15.5546875" customWidth="1"/>
    <col min="4100" max="4100" width="2.5546875" customWidth="1"/>
    <col min="4101" max="4101" width="12" bestFit="1" customWidth="1"/>
    <col min="4102" max="4102" width="13" customWidth="1"/>
    <col min="4353" max="4353" width="30.5546875" customWidth="1"/>
    <col min="4354" max="4355" width="15.5546875" customWidth="1"/>
    <col min="4356" max="4356" width="2.5546875" customWidth="1"/>
    <col min="4357" max="4357" width="12" bestFit="1" customWidth="1"/>
    <col min="4358" max="4358" width="13" customWidth="1"/>
    <col min="4609" max="4609" width="30.5546875" customWidth="1"/>
    <col min="4610" max="4611" width="15.5546875" customWidth="1"/>
    <col min="4612" max="4612" width="2.5546875" customWidth="1"/>
    <col min="4613" max="4613" width="12" bestFit="1" customWidth="1"/>
    <col min="4614" max="4614" width="13" customWidth="1"/>
    <col min="4865" max="4865" width="30.5546875" customWidth="1"/>
    <col min="4866" max="4867" width="15.5546875" customWidth="1"/>
    <col min="4868" max="4868" width="2.5546875" customWidth="1"/>
    <col min="4869" max="4869" width="12" bestFit="1" customWidth="1"/>
    <col min="4870" max="4870" width="13" customWidth="1"/>
    <col min="5121" max="5121" width="30.5546875" customWidth="1"/>
    <col min="5122" max="5123" width="15.5546875" customWidth="1"/>
    <col min="5124" max="5124" width="2.5546875" customWidth="1"/>
    <col min="5125" max="5125" width="12" bestFit="1" customWidth="1"/>
    <col min="5126" max="5126" width="13" customWidth="1"/>
    <col min="5377" max="5377" width="30.5546875" customWidth="1"/>
    <col min="5378" max="5379" width="15.5546875" customWidth="1"/>
    <col min="5380" max="5380" width="2.5546875" customWidth="1"/>
    <col min="5381" max="5381" width="12" bestFit="1" customWidth="1"/>
    <col min="5382" max="5382" width="13" customWidth="1"/>
    <col min="5633" max="5633" width="30.5546875" customWidth="1"/>
    <col min="5634" max="5635" width="15.5546875" customWidth="1"/>
    <col min="5636" max="5636" width="2.5546875" customWidth="1"/>
    <col min="5637" max="5637" width="12" bestFit="1" customWidth="1"/>
    <col min="5638" max="5638" width="13" customWidth="1"/>
    <col min="5889" max="5889" width="30.5546875" customWidth="1"/>
    <col min="5890" max="5891" width="15.5546875" customWidth="1"/>
    <col min="5892" max="5892" width="2.5546875" customWidth="1"/>
    <col min="5893" max="5893" width="12" bestFit="1" customWidth="1"/>
    <col min="5894" max="5894" width="13" customWidth="1"/>
    <col min="6145" max="6145" width="30.5546875" customWidth="1"/>
    <col min="6146" max="6147" width="15.5546875" customWidth="1"/>
    <col min="6148" max="6148" width="2.5546875" customWidth="1"/>
    <col min="6149" max="6149" width="12" bestFit="1" customWidth="1"/>
    <col min="6150" max="6150" width="13" customWidth="1"/>
    <col min="6401" max="6401" width="30.5546875" customWidth="1"/>
    <col min="6402" max="6403" width="15.5546875" customWidth="1"/>
    <col min="6404" max="6404" width="2.5546875" customWidth="1"/>
    <col min="6405" max="6405" width="12" bestFit="1" customWidth="1"/>
    <col min="6406" max="6406" width="13" customWidth="1"/>
    <col min="6657" max="6657" width="30.5546875" customWidth="1"/>
    <col min="6658" max="6659" width="15.5546875" customWidth="1"/>
    <col min="6660" max="6660" width="2.5546875" customWidth="1"/>
    <col min="6661" max="6661" width="12" bestFit="1" customWidth="1"/>
    <col min="6662" max="6662" width="13" customWidth="1"/>
    <col min="6913" max="6913" width="30.5546875" customWidth="1"/>
    <col min="6914" max="6915" width="15.5546875" customWidth="1"/>
    <col min="6916" max="6916" width="2.5546875" customWidth="1"/>
    <col min="6917" max="6917" width="12" bestFit="1" customWidth="1"/>
    <col min="6918" max="6918" width="13" customWidth="1"/>
    <col min="7169" max="7169" width="30.5546875" customWidth="1"/>
    <col min="7170" max="7171" width="15.5546875" customWidth="1"/>
    <col min="7172" max="7172" width="2.5546875" customWidth="1"/>
    <col min="7173" max="7173" width="12" bestFit="1" customWidth="1"/>
    <col min="7174" max="7174" width="13" customWidth="1"/>
    <col min="7425" max="7425" width="30.5546875" customWidth="1"/>
    <col min="7426" max="7427" width="15.5546875" customWidth="1"/>
    <col min="7428" max="7428" width="2.5546875" customWidth="1"/>
    <col min="7429" max="7429" width="12" bestFit="1" customWidth="1"/>
    <col min="7430" max="7430" width="13" customWidth="1"/>
    <col min="7681" max="7681" width="30.5546875" customWidth="1"/>
    <col min="7682" max="7683" width="15.5546875" customWidth="1"/>
    <col min="7684" max="7684" width="2.5546875" customWidth="1"/>
    <col min="7685" max="7685" width="12" bestFit="1" customWidth="1"/>
    <col min="7686" max="7686" width="13" customWidth="1"/>
    <col min="7937" max="7937" width="30.5546875" customWidth="1"/>
    <col min="7938" max="7939" width="15.5546875" customWidth="1"/>
    <col min="7940" max="7940" width="2.5546875" customWidth="1"/>
    <col min="7941" max="7941" width="12" bestFit="1" customWidth="1"/>
    <col min="7942" max="7942" width="13" customWidth="1"/>
    <col min="8193" max="8193" width="30.5546875" customWidth="1"/>
    <col min="8194" max="8195" width="15.5546875" customWidth="1"/>
    <col min="8196" max="8196" width="2.5546875" customWidth="1"/>
    <col min="8197" max="8197" width="12" bestFit="1" customWidth="1"/>
    <col min="8198" max="8198" width="13" customWidth="1"/>
    <col min="8449" max="8449" width="30.5546875" customWidth="1"/>
    <col min="8450" max="8451" width="15.5546875" customWidth="1"/>
    <col min="8452" max="8452" width="2.5546875" customWidth="1"/>
    <col min="8453" max="8453" width="12" bestFit="1" customWidth="1"/>
    <col min="8454" max="8454" width="13" customWidth="1"/>
    <col min="8705" max="8705" width="30.5546875" customWidth="1"/>
    <col min="8706" max="8707" width="15.5546875" customWidth="1"/>
    <col min="8708" max="8708" width="2.5546875" customWidth="1"/>
    <col min="8709" max="8709" width="12" bestFit="1" customWidth="1"/>
    <col min="8710" max="8710" width="13" customWidth="1"/>
    <col min="8961" max="8961" width="30.5546875" customWidth="1"/>
    <col min="8962" max="8963" width="15.5546875" customWidth="1"/>
    <col min="8964" max="8964" width="2.5546875" customWidth="1"/>
    <col min="8965" max="8965" width="12" bestFit="1" customWidth="1"/>
    <col min="8966" max="8966" width="13" customWidth="1"/>
    <col min="9217" max="9217" width="30.5546875" customWidth="1"/>
    <col min="9218" max="9219" width="15.5546875" customWidth="1"/>
    <col min="9220" max="9220" width="2.5546875" customWidth="1"/>
    <col min="9221" max="9221" width="12" bestFit="1" customWidth="1"/>
    <col min="9222" max="9222" width="13" customWidth="1"/>
    <col min="9473" max="9473" width="30.5546875" customWidth="1"/>
    <col min="9474" max="9475" width="15.5546875" customWidth="1"/>
    <col min="9476" max="9476" width="2.5546875" customWidth="1"/>
    <col min="9477" max="9477" width="12" bestFit="1" customWidth="1"/>
    <col min="9478" max="9478" width="13" customWidth="1"/>
    <col min="9729" max="9729" width="30.5546875" customWidth="1"/>
    <col min="9730" max="9731" width="15.5546875" customWidth="1"/>
    <col min="9732" max="9732" width="2.5546875" customWidth="1"/>
    <col min="9733" max="9733" width="12" bestFit="1" customWidth="1"/>
    <col min="9734" max="9734" width="13" customWidth="1"/>
    <col min="9985" max="9985" width="30.5546875" customWidth="1"/>
    <col min="9986" max="9987" width="15.5546875" customWidth="1"/>
    <col min="9988" max="9988" width="2.5546875" customWidth="1"/>
    <col min="9989" max="9989" width="12" bestFit="1" customWidth="1"/>
    <col min="9990" max="9990" width="13" customWidth="1"/>
    <col min="10241" max="10241" width="30.5546875" customWidth="1"/>
    <col min="10242" max="10243" width="15.5546875" customWidth="1"/>
    <col min="10244" max="10244" width="2.5546875" customWidth="1"/>
    <col min="10245" max="10245" width="12" bestFit="1" customWidth="1"/>
    <col min="10246" max="10246" width="13" customWidth="1"/>
    <col min="10497" max="10497" width="30.5546875" customWidth="1"/>
    <col min="10498" max="10499" width="15.5546875" customWidth="1"/>
    <col min="10500" max="10500" width="2.5546875" customWidth="1"/>
    <col min="10501" max="10501" width="12" bestFit="1" customWidth="1"/>
    <col min="10502" max="10502" width="13" customWidth="1"/>
    <col min="10753" max="10753" width="30.5546875" customWidth="1"/>
    <col min="10754" max="10755" width="15.5546875" customWidth="1"/>
    <col min="10756" max="10756" width="2.5546875" customWidth="1"/>
    <col min="10757" max="10757" width="12" bestFit="1" customWidth="1"/>
    <col min="10758" max="10758" width="13" customWidth="1"/>
    <col min="11009" max="11009" width="30.5546875" customWidth="1"/>
    <col min="11010" max="11011" width="15.5546875" customWidth="1"/>
    <col min="11012" max="11012" width="2.5546875" customWidth="1"/>
    <col min="11013" max="11013" width="12" bestFit="1" customWidth="1"/>
    <col min="11014" max="11014" width="13" customWidth="1"/>
    <col min="11265" max="11265" width="30.5546875" customWidth="1"/>
    <col min="11266" max="11267" width="15.5546875" customWidth="1"/>
    <col min="11268" max="11268" width="2.5546875" customWidth="1"/>
    <col min="11269" max="11269" width="12" bestFit="1" customWidth="1"/>
    <col min="11270" max="11270" width="13" customWidth="1"/>
    <col min="11521" max="11521" width="30.5546875" customWidth="1"/>
    <col min="11522" max="11523" width="15.5546875" customWidth="1"/>
    <col min="11524" max="11524" width="2.5546875" customWidth="1"/>
    <col min="11525" max="11525" width="12" bestFit="1" customWidth="1"/>
    <col min="11526" max="11526" width="13" customWidth="1"/>
    <col min="11777" max="11777" width="30.5546875" customWidth="1"/>
    <col min="11778" max="11779" width="15.5546875" customWidth="1"/>
    <col min="11780" max="11780" width="2.5546875" customWidth="1"/>
    <col min="11781" max="11781" width="12" bestFit="1" customWidth="1"/>
    <col min="11782" max="11782" width="13" customWidth="1"/>
    <col min="12033" max="12033" width="30.5546875" customWidth="1"/>
    <col min="12034" max="12035" width="15.5546875" customWidth="1"/>
    <col min="12036" max="12036" width="2.5546875" customWidth="1"/>
    <col min="12037" max="12037" width="12" bestFit="1" customWidth="1"/>
    <col min="12038" max="12038" width="13" customWidth="1"/>
    <col min="12289" max="12289" width="30.5546875" customWidth="1"/>
    <col min="12290" max="12291" width="15.5546875" customWidth="1"/>
    <col min="12292" max="12292" width="2.5546875" customWidth="1"/>
    <col min="12293" max="12293" width="12" bestFit="1" customWidth="1"/>
    <col min="12294" max="12294" width="13" customWidth="1"/>
    <col min="12545" max="12545" width="30.5546875" customWidth="1"/>
    <col min="12546" max="12547" width="15.5546875" customWidth="1"/>
    <col min="12548" max="12548" width="2.5546875" customWidth="1"/>
    <col min="12549" max="12549" width="12" bestFit="1" customWidth="1"/>
    <col min="12550" max="12550" width="13" customWidth="1"/>
    <col min="12801" max="12801" width="30.5546875" customWidth="1"/>
    <col min="12802" max="12803" width="15.5546875" customWidth="1"/>
    <col min="12804" max="12804" width="2.5546875" customWidth="1"/>
    <col min="12805" max="12805" width="12" bestFit="1" customWidth="1"/>
    <col min="12806" max="12806" width="13" customWidth="1"/>
    <col min="13057" max="13057" width="30.5546875" customWidth="1"/>
    <col min="13058" max="13059" width="15.5546875" customWidth="1"/>
    <col min="13060" max="13060" width="2.5546875" customWidth="1"/>
    <col min="13061" max="13061" width="12" bestFit="1" customWidth="1"/>
    <col min="13062" max="13062" width="13" customWidth="1"/>
    <col min="13313" max="13313" width="30.5546875" customWidth="1"/>
    <col min="13314" max="13315" width="15.5546875" customWidth="1"/>
    <col min="13316" max="13316" width="2.5546875" customWidth="1"/>
    <col min="13317" max="13317" width="12" bestFit="1" customWidth="1"/>
    <col min="13318" max="13318" width="13" customWidth="1"/>
    <col min="13569" max="13569" width="30.5546875" customWidth="1"/>
    <col min="13570" max="13571" width="15.5546875" customWidth="1"/>
    <col min="13572" max="13572" width="2.5546875" customWidth="1"/>
    <col min="13573" max="13573" width="12" bestFit="1" customWidth="1"/>
    <col min="13574" max="13574" width="13" customWidth="1"/>
    <col min="13825" max="13825" width="30.5546875" customWidth="1"/>
    <col min="13826" max="13827" width="15.5546875" customWidth="1"/>
    <col min="13828" max="13828" width="2.5546875" customWidth="1"/>
    <col min="13829" max="13829" width="12" bestFit="1" customWidth="1"/>
    <col min="13830" max="13830" width="13" customWidth="1"/>
    <col min="14081" max="14081" width="30.5546875" customWidth="1"/>
    <col min="14082" max="14083" width="15.5546875" customWidth="1"/>
    <col min="14084" max="14084" width="2.5546875" customWidth="1"/>
    <col min="14085" max="14085" width="12" bestFit="1" customWidth="1"/>
    <col min="14086" max="14086" width="13" customWidth="1"/>
    <col min="14337" max="14337" width="30.5546875" customWidth="1"/>
    <col min="14338" max="14339" width="15.5546875" customWidth="1"/>
    <col min="14340" max="14340" width="2.5546875" customWidth="1"/>
    <col min="14341" max="14341" width="12" bestFit="1" customWidth="1"/>
    <col min="14342" max="14342" width="13" customWidth="1"/>
    <col min="14593" max="14593" width="30.5546875" customWidth="1"/>
    <col min="14594" max="14595" width="15.5546875" customWidth="1"/>
    <col min="14596" max="14596" width="2.5546875" customWidth="1"/>
    <col min="14597" max="14597" width="12" bestFit="1" customWidth="1"/>
    <col min="14598" max="14598" width="13" customWidth="1"/>
    <col min="14849" max="14849" width="30.5546875" customWidth="1"/>
    <col min="14850" max="14851" width="15.5546875" customWidth="1"/>
    <col min="14852" max="14852" width="2.5546875" customWidth="1"/>
    <col min="14853" max="14853" width="12" bestFit="1" customWidth="1"/>
    <col min="14854" max="14854" width="13" customWidth="1"/>
    <col min="15105" max="15105" width="30.5546875" customWidth="1"/>
    <col min="15106" max="15107" width="15.5546875" customWidth="1"/>
    <col min="15108" max="15108" width="2.5546875" customWidth="1"/>
    <col min="15109" max="15109" width="12" bestFit="1" customWidth="1"/>
    <col min="15110" max="15110" width="13" customWidth="1"/>
    <col min="15361" max="15361" width="30.5546875" customWidth="1"/>
    <col min="15362" max="15363" width="15.5546875" customWidth="1"/>
    <col min="15364" max="15364" width="2.5546875" customWidth="1"/>
    <col min="15365" max="15365" width="12" bestFit="1" customWidth="1"/>
    <col min="15366" max="15366" width="13" customWidth="1"/>
    <col min="15617" max="15617" width="30.5546875" customWidth="1"/>
    <col min="15618" max="15619" width="15.5546875" customWidth="1"/>
    <col min="15620" max="15620" width="2.5546875" customWidth="1"/>
    <col min="15621" max="15621" width="12" bestFit="1" customWidth="1"/>
    <col min="15622" max="15622" width="13" customWidth="1"/>
    <col min="15873" max="15873" width="30.5546875" customWidth="1"/>
    <col min="15874" max="15875" width="15.5546875" customWidth="1"/>
    <col min="15876" max="15876" width="2.5546875" customWidth="1"/>
    <col min="15877" max="15877" width="12" bestFit="1" customWidth="1"/>
    <col min="15878" max="15878" width="13" customWidth="1"/>
    <col min="16129" max="16129" width="30.5546875" customWidth="1"/>
    <col min="16130" max="16131" width="15.5546875" customWidth="1"/>
    <col min="16132" max="16132" width="2.5546875" customWidth="1"/>
    <col min="16133" max="16133" width="12" bestFit="1" customWidth="1"/>
    <col min="16134" max="16134" width="13" customWidth="1"/>
  </cols>
  <sheetData>
    <row r="1" spans="1:9">
      <c r="A1" s="923" t="s">
        <v>56</v>
      </c>
      <c r="B1" s="924"/>
      <c r="C1" s="924"/>
      <c r="D1" s="925"/>
    </row>
    <row r="2" spans="1:9">
      <c r="A2" s="929" t="s">
        <v>57</v>
      </c>
      <c r="B2" s="930"/>
      <c r="C2" s="930"/>
      <c r="D2" s="931"/>
    </row>
    <row r="3" spans="1:9">
      <c r="A3" s="929" t="s">
        <v>106</v>
      </c>
      <c r="B3" s="930"/>
      <c r="C3" s="930"/>
      <c r="D3" s="931"/>
    </row>
    <row r="4" spans="1:9" ht="13.8" thickBot="1">
      <c r="A4" s="1140"/>
      <c r="B4" s="452"/>
      <c r="C4" s="2"/>
      <c r="D4" s="892" t="s">
        <v>10</v>
      </c>
    </row>
    <row r="5" spans="1:9" ht="45.75" customHeight="1" thickTop="1">
      <c r="A5" s="1141" t="s">
        <v>63</v>
      </c>
      <c r="B5" s="890" t="s">
        <v>129</v>
      </c>
      <c r="C5" s="890" t="s">
        <v>123</v>
      </c>
      <c r="D5" s="695"/>
    </row>
    <row r="6" spans="1:9">
      <c r="A6" s="1168"/>
      <c r="B6" s="12" t="s">
        <v>34</v>
      </c>
      <c r="C6" s="12" t="s">
        <v>55</v>
      </c>
      <c r="D6" s="1162"/>
    </row>
    <row r="7" spans="1:9" s="27" customFormat="1" ht="13.5" customHeight="1">
      <c r="A7" s="571" t="s">
        <v>14</v>
      </c>
      <c r="B7" s="441">
        <v>21.029407482390084</v>
      </c>
      <c r="C7" s="1169">
        <v>786146.54539259325</v>
      </c>
      <c r="D7" s="695"/>
      <c r="E7" s="87"/>
      <c r="F7" s="87"/>
      <c r="H7" s="215"/>
      <c r="I7" s="215"/>
    </row>
    <row r="8" spans="1:9" s="27" customFormat="1" ht="13.5" customHeight="1">
      <c r="A8" s="571" t="s">
        <v>15</v>
      </c>
      <c r="B8" s="441">
        <v>5.8634406698566215</v>
      </c>
      <c r="C8" s="1169">
        <v>219194.17513699361</v>
      </c>
      <c r="D8" s="695"/>
      <c r="E8" s="87"/>
      <c r="F8" s="87"/>
      <c r="H8" s="215"/>
      <c r="I8" s="215"/>
    </row>
    <row r="9" spans="1:9" s="27" customFormat="1" ht="13.5" customHeight="1">
      <c r="A9" s="571" t="s">
        <v>16</v>
      </c>
      <c r="B9" s="441">
        <v>17.405506643382548</v>
      </c>
      <c r="C9" s="1169">
        <v>650673.53561726969</v>
      </c>
      <c r="D9" s="695"/>
      <c r="E9" s="87"/>
      <c r="F9" s="87"/>
      <c r="H9" s="215"/>
      <c r="I9" s="215"/>
    </row>
    <row r="10" spans="1:9" s="27" customFormat="1" ht="13.5" customHeight="1">
      <c r="A10" s="571" t="s">
        <v>17</v>
      </c>
      <c r="B10" s="441">
        <v>2.4565661629052586</v>
      </c>
      <c r="C10" s="1169">
        <v>91834.304134032413</v>
      </c>
      <c r="D10" s="695"/>
      <c r="E10" s="87"/>
      <c r="F10" s="87"/>
      <c r="H10" s="215"/>
      <c r="I10" s="215"/>
    </row>
    <row r="11" spans="1:9" s="27" customFormat="1" ht="13.5" customHeight="1">
      <c r="A11" s="571" t="s">
        <v>18</v>
      </c>
      <c r="B11" s="441">
        <v>1.4391638556399797</v>
      </c>
      <c r="C11" s="1169">
        <v>53800.550220574594</v>
      </c>
      <c r="D11" s="695"/>
      <c r="E11" s="87"/>
      <c r="F11" s="87"/>
      <c r="H11" s="215"/>
      <c r="I11" s="215"/>
    </row>
    <row r="12" spans="1:9" s="27" customFormat="1" ht="13.5" customHeight="1">
      <c r="A12" s="571" t="s">
        <v>19</v>
      </c>
      <c r="B12" s="441">
        <v>0.73938214055541329</v>
      </c>
      <c r="C12" s="1169">
        <v>27640.470422638649</v>
      </c>
      <c r="D12" s="695"/>
      <c r="E12" s="87"/>
      <c r="F12" s="87"/>
      <c r="H12" s="215"/>
      <c r="I12" s="215"/>
    </row>
    <row r="13" spans="1:9" s="27" customFormat="1" ht="13.5" customHeight="1">
      <c r="A13" s="571" t="s">
        <v>20</v>
      </c>
      <c r="B13" s="441">
        <v>3.6166557038619631</v>
      </c>
      <c r="C13" s="1169">
        <v>135202.16343928847</v>
      </c>
      <c r="D13" s="695"/>
      <c r="E13" s="87"/>
      <c r="F13" s="87"/>
      <c r="H13" s="215"/>
      <c r="I13" s="215"/>
    </row>
    <row r="14" spans="1:9" s="27" customFormat="1" ht="13.5" customHeight="1">
      <c r="A14" s="571" t="s">
        <v>21</v>
      </c>
      <c r="B14" s="441">
        <v>13.523836173041548</v>
      </c>
      <c r="C14" s="1169">
        <v>505564.27216482192</v>
      </c>
      <c r="D14" s="695"/>
      <c r="E14" s="87"/>
      <c r="F14" s="87"/>
      <c r="H14" s="215"/>
      <c r="I14" s="215"/>
    </row>
    <row r="15" spans="1:9" s="27" customFormat="1" ht="13.5" customHeight="1">
      <c r="A15" s="571" t="s">
        <v>22</v>
      </c>
      <c r="B15" s="441">
        <v>3.3495715808946529</v>
      </c>
      <c r="C15" s="1169">
        <v>125217.70425869639</v>
      </c>
      <c r="D15" s="695"/>
      <c r="E15" s="87"/>
      <c r="F15" s="87"/>
      <c r="H15" s="215"/>
      <c r="I15" s="215"/>
    </row>
    <row r="16" spans="1:9" s="27" customFormat="1" ht="13.5" customHeight="1">
      <c r="A16" s="571" t="s">
        <v>23</v>
      </c>
      <c r="B16" s="441">
        <v>4.8285177325444151</v>
      </c>
      <c r="C16" s="1169">
        <v>180505.44400670135</v>
      </c>
      <c r="D16" s="695"/>
      <c r="E16" s="87"/>
      <c r="F16" s="87"/>
      <c r="H16" s="215"/>
      <c r="I16" s="215"/>
    </row>
    <row r="17" spans="1:9" s="27" customFormat="1" ht="13.5" customHeight="1">
      <c r="A17" s="571" t="s">
        <v>24</v>
      </c>
      <c r="B17" s="441">
        <v>0</v>
      </c>
      <c r="C17" s="1169">
        <v>0</v>
      </c>
      <c r="D17" s="695"/>
      <c r="E17" s="87"/>
      <c r="F17" s="87"/>
      <c r="H17" s="215"/>
      <c r="I17" s="215"/>
    </row>
    <row r="18" spans="1:9" s="27" customFormat="1" ht="13.5" customHeight="1">
      <c r="A18" s="571" t="s">
        <v>25</v>
      </c>
      <c r="B18" s="441">
        <v>2.5228623351032367</v>
      </c>
      <c r="C18" s="1169">
        <v>94312.667197273098</v>
      </c>
      <c r="D18" s="695"/>
      <c r="E18" s="87"/>
      <c r="F18" s="87"/>
      <c r="H18" s="215"/>
      <c r="I18" s="215"/>
    </row>
    <row r="19" spans="1:9" s="27" customFormat="1" ht="13.5" customHeight="1">
      <c r="A19" s="571" t="s">
        <v>26</v>
      </c>
      <c r="B19" s="441">
        <v>4.3047863049807313</v>
      </c>
      <c r="C19" s="1169">
        <v>160926.68731384154</v>
      </c>
      <c r="D19" s="695"/>
      <c r="E19" s="87"/>
      <c r="F19" s="87"/>
      <c r="H19" s="215"/>
      <c r="I19" s="215"/>
    </row>
    <row r="20" spans="1:9" s="27" customFormat="1" ht="13.5" customHeight="1">
      <c r="A20" s="571" t="s">
        <v>27</v>
      </c>
      <c r="B20" s="441">
        <v>13.389584827634859</v>
      </c>
      <c r="C20" s="1169">
        <v>500545.52727178787</v>
      </c>
      <c r="D20" s="695"/>
      <c r="E20" s="87"/>
      <c r="F20" s="87"/>
      <c r="H20" s="215"/>
      <c r="I20" s="215"/>
    </row>
    <row r="21" spans="1:9" s="27" customFormat="1" ht="13.5" customHeight="1">
      <c r="A21" s="571" t="s">
        <v>28</v>
      </c>
      <c r="B21" s="441">
        <v>5.5307183872086902</v>
      </c>
      <c r="C21" s="1169">
        <v>206755.9515066871</v>
      </c>
      <c r="D21" s="695"/>
      <c r="E21" s="87"/>
      <c r="F21" s="87"/>
      <c r="H21" s="215"/>
      <c r="I21" s="215"/>
    </row>
    <row r="22" spans="1:9" s="27" customFormat="1" ht="21" customHeight="1" thickBot="1">
      <c r="A22" s="1147" t="s">
        <v>13</v>
      </c>
      <c r="B22" s="186">
        <v>100.00000000000001</v>
      </c>
      <c r="C22" s="31">
        <v>3738319.9980832003</v>
      </c>
      <c r="D22" s="1167"/>
      <c r="F22" s="29"/>
      <c r="H22" s="215"/>
      <c r="I22" s="215"/>
    </row>
    <row r="23" spans="1:9" s="27" customFormat="1" ht="5.25" customHeight="1" thickTop="1">
      <c r="A23" s="1149"/>
      <c r="B23" s="34"/>
      <c r="C23" s="35"/>
      <c r="D23" s="695"/>
      <c r="H23" s="215"/>
      <c r="I23" s="215"/>
    </row>
    <row r="24" spans="1:9" s="27" customFormat="1" ht="14.25" customHeight="1">
      <c r="A24" s="1150" t="s">
        <v>148</v>
      </c>
      <c r="B24" s="1151"/>
      <c r="C24" s="1152">
        <v>6445379.3070400003</v>
      </c>
      <c r="D24" s="1142"/>
      <c r="E24" s="91"/>
      <c r="H24" s="215"/>
      <c r="I24" s="215"/>
    </row>
    <row r="25" spans="1:9" s="27" customFormat="1" ht="14.25" customHeight="1">
      <c r="A25" s="1153" t="s">
        <v>176</v>
      </c>
      <c r="B25" s="1151"/>
      <c r="C25" s="1152">
        <v>3738319.9980831998</v>
      </c>
      <c r="D25" s="778" t="s">
        <v>122</v>
      </c>
      <c r="E25" s="91"/>
      <c r="H25" s="215"/>
      <c r="I25" s="215"/>
    </row>
    <row r="26" spans="1:9" s="27" customFormat="1" ht="14.25" customHeight="1">
      <c r="A26" s="1155" t="s">
        <v>475</v>
      </c>
      <c r="B26" s="1160"/>
      <c r="C26" s="1160"/>
      <c r="D26" s="564"/>
    </row>
    <row r="27" spans="1:9" s="27" customFormat="1"/>
    <row r="28" spans="1:9" s="27" customFormat="1"/>
    <row r="29" spans="1:9" s="27" customFormat="1"/>
    <row r="30" spans="1:9" s="27" customFormat="1"/>
    <row r="31" spans="1:9" s="27" customFormat="1"/>
    <row r="32" spans="1:9" s="27" customFormat="1"/>
    <row r="33" s="27" customFormat="1"/>
    <row r="34" s="27" customFormat="1"/>
    <row r="35" s="27" customFormat="1"/>
    <row r="36" s="27" customFormat="1"/>
    <row r="37" s="27" customFormat="1"/>
    <row r="38" s="27" customFormat="1"/>
    <row r="39" s="27" customFormat="1"/>
    <row r="40" s="27" customFormat="1"/>
    <row r="41" s="27" customFormat="1"/>
    <row r="42" s="27" customFormat="1"/>
    <row r="43" s="27" customFormat="1"/>
    <row r="44" s="27" customFormat="1"/>
    <row r="45" s="27" customFormat="1"/>
    <row r="46" s="27" customFormat="1"/>
    <row r="47" s="27" customFormat="1"/>
    <row r="48" s="27" customFormat="1"/>
    <row r="49" s="27" customFormat="1"/>
    <row r="50" s="27" customFormat="1"/>
    <row r="51" s="27" customFormat="1"/>
    <row r="52" s="27" customFormat="1"/>
    <row r="53" s="27" customFormat="1"/>
    <row r="54" s="27" customFormat="1"/>
    <row r="55" s="27" customFormat="1"/>
    <row r="56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  <row r="183" s="27" customFormat="1"/>
    <row r="184" s="27" customFormat="1"/>
    <row r="185" s="27" customFormat="1"/>
    <row r="186" s="27" customFormat="1"/>
    <row r="187" s="27" customFormat="1"/>
    <row r="188" s="27" customFormat="1"/>
    <row r="189" s="27" customFormat="1"/>
    <row r="190" s="27" customFormat="1"/>
    <row r="191" s="27" customFormat="1"/>
    <row r="192" s="27" customFormat="1"/>
    <row r="193" s="27" customFormat="1"/>
    <row r="194" s="27" customFormat="1"/>
    <row r="195" s="27" customFormat="1"/>
    <row r="196" s="27" customFormat="1"/>
    <row r="197" s="27" customFormat="1"/>
    <row r="198" s="27" customFormat="1"/>
    <row r="199" s="27" customFormat="1"/>
    <row r="200" s="27" customFormat="1"/>
    <row r="201" s="27" customFormat="1"/>
    <row r="202" s="27" customFormat="1"/>
    <row r="203" s="27" customFormat="1"/>
    <row r="204" s="27" customFormat="1"/>
    <row r="205" s="27" customFormat="1"/>
    <row r="206" s="27" customFormat="1"/>
    <row r="207" s="27" customFormat="1"/>
    <row r="208" s="27" customFormat="1"/>
    <row r="209" s="27" customFormat="1"/>
    <row r="210" s="27" customFormat="1"/>
    <row r="211" s="27" customFormat="1"/>
    <row r="212" s="27" customFormat="1"/>
    <row r="213" s="27" customFormat="1"/>
    <row r="214" s="27" customFormat="1"/>
    <row r="215" s="27" customFormat="1"/>
    <row r="216" s="27" customFormat="1"/>
    <row r="217" s="27" customFormat="1"/>
    <row r="218" s="27" customFormat="1"/>
    <row r="219" s="27" customFormat="1"/>
    <row r="220" s="27" customFormat="1"/>
    <row r="221" s="27" customFormat="1"/>
    <row r="222" s="27" customFormat="1"/>
    <row r="223" s="27" customFormat="1"/>
    <row r="224" s="27" customFormat="1"/>
    <row r="225" s="27" customFormat="1"/>
    <row r="226" s="27" customFormat="1"/>
    <row r="227" s="27" customFormat="1"/>
    <row r="228" s="27" customFormat="1"/>
    <row r="229" s="27" customFormat="1"/>
    <row r="230" s="27" customFormat="1"/>
    <row r="231" s="27" customFormat="1"/>
    <row r="232" s="27" customFormat="1"/>
    <row r="233" s="27" customFormat="1"/>
    <row r="234" s="27" customFormat="1"/>
    <row r="235" s="27" customFormat="1"/>
    <row r="236" s="27" customFormat="1"/>
    <row r="237" s="27" customFormat="1"/>
    <row r="238" s="27" customFormat="1"/>
    <row r="239" s="27" customFormat="1"/>
    <row r="240" s="27" customFormat="1"/>
    <row r="241" s="27" customFormat="1"/>
    <row r="242" s="27" customFormat="1"/>
    <row r="243" s="27" customFormat="1"/>
    <row r="244" s="27" customFormat="1"/>
    <row r="245" s="27" customFormat="1"/>
    <row r="246" s="27" customFormat="1"/>
    <row r="247" s="27" customFormat="1"/>
    <row r="248" s="27" customFormat="1"/>
    <row r="249" s="27" customFormat="1"/>
    <row r="250" s="27" customFormat="1"/>
    <row r="251" s="27" customFormat="1"/>
    <row r="252" s="27" customFormat="1"/>
    <row r="253" s="27" customFormat="1"/>
    <row r="254" s="27" customFormat="1"/>
    <row r="255" s="27" customFormat="1"/>
    <row r="256" s="27" customFormat="1"/>
    <row r="257" s="27" customFormat="1"/>
    <row r="258" s="27" customFormat="1"/>
    <row r="259" s="27" customFormat="1"/>
    <row r="260" s="27" customFormat="1"/>
    <row r="261" s="27" customFormat="1"/>
    <row r="262" s="27" customFormat="1"/>
    <row r="263" s="27" customFormat="1"/>
    <row r="264" s="27" customFormat="1"/>
    <row r="265" s="27" customFormat="1"/>
    <row r="266" s="27" customFormat="1"/>
    <row r="267" s="27" customFormat="1"/>
    <row r="268" s="27" customFormat="1"/>
    <row r="269" s="27" customFormat="1"/>
    <row r="270" s="27" customFormat="1"/>
    <row r="271" s="27" customFormat="1"/>
    <row r="272" s="27" customFormat="1"/>
    <row r="273" s="27" customFormat="1"/>
    <row r="274" s="27" customFormat="1"/>
    <row r="275" s="27" customFormat="1"/>
    <row r="276" s="27" customFormat="1"/>
    <row r="277" s="27" customFormat="1"/>
    <row r="278" s="27" customFormat="1"/>
    <row r="279" s="27" customFormat="1"/>
    <row r="280" s="27" customFormat="1"/>
    <row r="281" s="27" customFormat="1"/>
    <row r="282" s="27" customFormat="1"/>
    <row r="283" s="27" customFormat="1"/>
    <row r="284" s="27" customFormat="1"/>
    <row r="285" s="27" customFormat="1"/>
    <row r="286" s="27" customFormat="1"/>
    <row r="287" s="27" customFormat="1"/>
    <row r="288" s="27" customFormat="1"/>
    <row r="289" s="27" customFormat="1"/>
    <row r="290" s="27" customFormat="1"/>
    <row r="291" s="27" customFormat="1"/>
    <row r="292" s="27" customFormat="1"/>
    <row r="293" s="27" customFormat="1"/>
    <row r="294" s="27" customFormat="1"/>
    <row r="295" s="27" customFormat="1"/>
    <row r="296" s="27" customFormat="1"/>
    <row r="297" s="27" customFormat="1"/>
    <row r="298" s="27" customFormat="1"/>
    <row r="299" s="27" customFormat="1"/>
    <row r="300" s="27" customFormat="1"/>
    <row r="301" s="27" customFormat="1"/>
    <row r="302" s="27" customFormat="1"/>
    <row r="303" s="27" customFormat="1"/>
    <row r="304" s="27" customFormat="1"/>
    <row r="305" s="27" customFormat="1"/>
    <row r="306" s="27" customFormat="1"/>
    <row r="307" s="27" customFormat="1"/>
    <row r="308" s="27" customFormat="1"/>
    <row r="309" s="27" customFormat="1"/>
    <row r="310" s="27" customFormat="1"/>
    <row r="311" s="27" customFormat="1"/>
    <row r="312" s="27" customFormat="1"/>
    <row r="313" s="27" customFormat="1"/>
    <row r="314" s="27" customFormat="1"/>
    <row r="315" s="27" customFormat="1"/>
    <row r="316" s="27" customFormat="1"/>
    <row r="317" s="27" customFormat="1"/>
    <row r="318" s="27" customFormat="1"/>
    <row r="319" s="27" customFormat="1"/>
    <row r="320" s="27" customFormat="1"/>
    <row r="321" s="27" customFormat="1"/>
    <row r="322" s="27" customFormat="1"/>
    <row r="323" s="27" customFormat="1"/>
    <row r="324" s="27" customFormat="1"/>
    <row r="325" s="27" customFormat="1"/>
    <row r="326" s="27" customFormat="1"/>
    <row r="327" s="27" customFormat="1"/>
    <row r="328" s="27" customFormat="1"/>
    <row r="329" s="27" customFormat="1"/>
    <row r="330" s="27" customFormat="1"/>
    <row r="331" s="27" customFormat="1"/>
    <row r="332" s="27" customFormat="1"/>
    <row r="333" s="27" customFormat="1"/>
    <row r="334" s="27" customFormat="1"/>
    <row r="335" s="27" customFormat="1"/>
    <row r="336" s="27" customFormat="1"/>
    <row r="337" s="27" customFormat="1"/>
    <row r="338" s="27" customFormat="1"/>
    <row r="339" s="27" customFormat="1"/>
    <row r="340" s="27" customFormat="1"/>
    <row r="341" s="27" customFormat="1"/>
    <row r="342" s="27" customFormat="1"/>
    <row r="343" s="27" customFormat="1"/>
    <row r="344" s="27" customFormat="1"/>
    <row r="345" s="27" customFormat="1"/>
    <row r="346" s="27" customFormat="1"/>
    <row r="347" s="27" customFormat="1"/>
    <row r="348" s="27" customFormat="1"/>
    <row r="349" s="27" customFormat="1"/>
    <row r="350" s="27" customFormat="1"/>
    <row r="351" s="27" customFormat="1"/>
    <row r="352" s="27" customFormat="1"/>
    <row r="353" s="27" customFormat="1"/>
    <row r="354" s="27" customFormat="1"/>
    <row r="355" s="27" customFormat="1"/>
    <row r="356" s="27" customFormat="1"/>
    <row r="357" s="27" customFormat="1"/>
    <row r="358" s="27" customFormat="1"/>
    <row r="359" s="27" customFormat="1"/>
    <row r="360" s="27" customFormat="1"/>
    <row r="361" s="27" customFormat="1"/>
    <row r="362" s="27" customFormat="1"/>
    <row r="363" s="27" customFormat="1"/>
    <row r="364" s="27" customFormat="1"/>
    <row r="365" s="27" customFormat="1"/>
    <row r="366" s="27" customFormat="1"/>
    <row r="367" s="27" customFormat="1"/>
    <row r="368" s="27" customFormat="1"/>
    <row r="369" s="27" customFormat="1"/>
    <row r="370" s="27" customFormat="1"/>
    <row r="371" s="27" customFormat="1"/>
    <row r="372" s="27" customFormat="1"/>
    <row r="373" s="27" customFormat="1"/>
    <row r="374" s="27" customFormat="1"/>
    <row r="375" s="27" customFormat="1"/>
    <row r="376" s="27" customFormat="1"/>
    <row r="377" s="27" customFormat="1"/>
    <row r="378" s="27" customFormat="1"/>
    <row r="379" s="27" customFormat="1"/>
    <row r="380" s="27" customFormat="1"/>
    <row r="381" s="27" customFormat="1"/>
    <row r="382" s="27" customFormat="1"/>
    <row r="383" s="27" customFormat="1"/>
    <row r="384" s="27" customFormat="1"/>
    <row r="385" s="27" customFormat="1"/>
    <row r="386" s="27" customFormat="1"/>
    <row r="387" s="27" customFormat="1"/>
    <row r="388" s="27" customFormat="1"/>
    <row r="389" s="27" customFormat="1"/>
    <row r="390" s="27" customFormat="1"/>
    <row r="391" s="27" customFormat="1"/>
    <row r="392" s="27" customFormat="1"/>
    <row r="393" s="27" customFormat="1"/>
    <row r="394" s="27" customFormat="1"/>
    <row r="395" s="27" customFormat="1"/>
    <row r="396" s="27" customFormat="1"/>
    <row r="397" s="27" customFormat="1"/>
    <row r="398" s="27" customFormat="1"/>
    <row r="399" s="27" customFormat="1"/>
    <row r="400" s="27" customFormat="1"/>
    <row r="401" s="27" customFormat="1"/>
    <row r="402" s="27" customFormat="1"/>
    <row r="403" s="27" customFormat="1"/>
    <row r="404" s="27" customFormat="1"/>
    <row r="405" s="27" customFormat="1"/>
    <row r="406" s="27" customFormat="1"/>
    <row r="407" s="27" customFormat="1"/>
    <row r="408" s="27" customFormat="1"/>
    <row r="409" s="27" customFormat="1"/>
    <row r="410" s="27" customFormat="1"/>
    <row r="411" s="27" customFormat="1"/>
    <row r="412" s="27" customFormat="1"/>
    <row r="413" s="27" customFormat="1"/>
    <row r="414" s="27" customFormat="1"/>
    <row r="415" s="27" customFormat="1"/>
    <row r="416" s="27" customFormat="1"/>
    <row r="417" s="27" customFormat="1"/>
    <row r="418" s="27" customFormat="1"/>
    <row r="419" s="27" customFormat="1"/>
    <row r="420" s="27" customFormat="1"/>
    <row r="421" s="27" customFormat="1"/>
    <row r="422" s="27" customFormat="1"/>
    <row r="423" s="27" customFormat="1"/>
    <row r="424" s="27" customFormat="1"/>
    <row r="425" s="27" customFormat="1"/>
    <row r="426" s="27" customFormat="1"/>
    <row r="427" s="27" customFormat="1"/>
    <row r="428" s="27" customFormat="1"/>
    <row r="429" s="27" customFormat="1"/>
    <row r="430" s="27" customFormat="1"/>
    <row r="431" s="27" customFormat="1"/>
    <row r="432" s="27" customFormat="1"/>
    <row r="433" s="27" customFormat="1"/>
    <row r="434" s="27" customFormat="1"/>
    <row r="435" s="27" customFormat="1"/>
    <row r="436" s="27" customFormat="1"/>
    <row r="437" s="27" customFormat="1"/>
    <row r="438" s="27" customFormat="1"/>
    <row r="439" s="27" customFormat="1"/>
    <row r="440" s="27" customFormat="1"/>
    <row r="441" s="27" customFormat="1"/>
    <row r="442" s="27" customFormat="1"/>
    <row r="443" s="27" customFormat="1"/>
    <row r="444" s="27" customFormat="1"/>
    <row r="445" s="27" customFormat="1"/>
    <row r="446" s="27" customFormat="1"/>
    <row r="447" s="27" customFormat="1"/>
    <row r="448" s="27" customFormat="1"/>
    <row r="449" s="27" customFormat="1"/>
    <row r="450" s="27" customFormat="1"/>
    <row r="451" s="27" customFormat="1"/>
    <row r="452" s="27" customFormat="1"/>
    <row r="453" s="27" customFormat="1"/>
    <row r="454" s="27" customFormat="1"/>
    <row r="455" s="27" customFormat="1"/>
    <row r="456" s="27" customFormat="1"/>
    <row r="457" s="27" customFormat="1"/>
    <row r="458" s="27" customFormat="1"/>
    <row r="459" s="27" customFormat="1"/>
    <row r="460" s="27" customFormat="1"/>
    <row r="461" s="27" customFormat="1"/>
    <row r="462" s="27" customFormat="1"/>
    <row r="463" s="27" customFormat="1"/>
    <row r="464" s="27" customFormat="1"/>
    <row r="465" s="27" customFormat="1"/>
    <row r="466" s="27" customFormat="1"/>
    <row r="467" s="27" customFormat="1"/>
    <row r="468" s="27" customFormat="1"/>
    <row r="469" s="27" customFormat="1"/>
    <row r="470" s="27" customFormat="1"/>
    <row r="471" s="27" customFormat="1"/>
    <row r="472" s="27" customFormat="1"/>
    <row r="473" s="27" customFormat="1"/>
    <row r="474" s="27" customFormat="1"/>
    <row r="475" s="27" customFormat="1"/>
    <row r="476" s="27" customFormat="1"/>
    <row r="477" s="27" customFormat="1"/>
    <row r="478" s="27" customFormat="1"/>
    <row r="479" s="27" customFormat="1"/>
    <row r="480" s="27" customFormat="1"/>
    <row r="481" s="27" customFormat="1"/>
    <row r="482" s="27" customFormat="1"/>
    <row r="483" s="27" customFormat="1"/>
    <row r="484" s="27" customFormat="1"/>
    <row r="485" s="27" customFormat="1"/>
    <row r="486" s="27" customFormat="1"/>
    <row r="487" s="27" customFormat="1"/>
    <row r="488" s="27" customFormat="1"/>
    <row r="489" s="27" customFormat="1"/>
    <row r="490" s="27" customFormat="1"/>
    <row r="491" s="27" customFormat="1"/>
    <row r="492" s="27" customFormat="1"/>
    <row r="493" s="27" customFormat="1"/>
    <row r="494" s="27" customFormat="1"/>
    <row r="495" s="27" customFormat="1"/>
    <row r="496" s="27" customFormat="1"/>
    <row r="497" s="27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B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92D050"/>
  </sheetPr>
  <dimension ref="A1:I379"/>
  <sheetViews>
    <sheetView showGridLines="0" zoomScaleNormal="100" workbookViewId="0"/>
  </sheetViews>
  <sheetFormatPr baseColWidth="10" defaultRowHeight="13.2"/>
  <cols>
    <col min="1" max="1" width="32.44140625" customWidth="1"/>
    <col min="2" max="2" width="22.44140625" customWidth="1"/>
    <col min="3" max="3" width="21.5546875" customWidth="1"/>
    <col min="4" max="4" width="3.88671875" customWidth="1"/>
    <col min="6" max="6" width="13.44140625" customWidth="1"/>
    <col min="257" max="257" width="32.44140625" customWidth="1"/>
    <col min="258" max="258" width="22.44140625" customWidth="1"/>
    <col min="259" max="259" width="21.5546875" customWidth="1"/>
    <col min="260" max="260" width="2" customWidth="1"/>
    <col min="262" max="262" width="13.44140625" customWidth="1"/>
    <col min="513" max="513" width="32.44140625" customWidth="1"/>
    <col min="514" max="514" width="22.44140625" customWidth="1"/>
    <col min="515" max="515" width="21.5546875" customWidth="1"/>
    <col min="516" max="516" width="2" customWidth="1"/>
    <col min="518" max="518" width="13.44140625" customWidth="1"/>
    <col min="769" max="769" width="32.44140625" customWidth="1"/>
    <col min="770" max="770" width="22.44140625" customWidth="1"/>
    <col min="771" max="771" width="21.5546875" customWidth="1"/>
    <col min="772" max="772" width="2" customWidth="1"/>
    <col min="774" max="774" width="13.44140625" customWidth="1"/>
    <col min="1025" max="1025" width="32.44140625" customWidth="1"/>
    <col min="1026" max="1026" width="22.44140625" customWidth="1"/>
    <col min="1027" max="1027" width="21.5546875" customWidth="1"/>
    <col min="1028" max="1028" width="2" customWidth="1"/>
    <col min="1030" max="1030" width="13.44140625" customWidth="1"/>
    <col min="1281" max="1281" width="32.44140625" customWidth="1"/>
    <col min="1282" max="1282" width="22.44140625" customWidth="1"/>
    <col min="1283" max="1283" width="21.5546875" customWidth="1"/>
    <col min="1284" max="1284" width="2" customWidth="1"/>
    <col min="1286" max="1286" width="13.44140625" customWidth="1"/>
    <col min="1537" max="1537" width="32.44140625" customWidth="1"/>
    <col min="1538" max="1538" width="22.44140625" customWidth="1"/>
    <col min="1539" max="1539" width="21.5546875" customWidth="1"/>
    <col min="1540" max="1540" width="2" customWidth="1"/>
    <col min="1542" max="1542" width="13.44140625" customWidth="1"/>
    <col min="1793" max="1793" width="32.44140625" customWidth="1"/>
    <col min="1794" max="1794" width="22.44140625" customWidth="1"/>
    <col min="1795" max="1795" width="21.5546875" customWidth="1"/>
    <col min="1796" max="1796" width="2" customWidth="1"/>
    <col min="1798" max="1798" width="13.44140625" customWidth="1"/>
    <col min="2049" max="2049" width="32.44140625" customWidth="1"/>
    <col min="2050" max="2050" width="22.44140625" customWidth="1"/>
    <col min="2051" max="2051" width="21.5546875" customWidth="1"/>
    <col min="2052" max="2052" width="2" customWidth="1"/>
    <col min="2054" max="2054" width="13.44140625" customWidth="1"/>
    <col min="2305" max="2305" width="32.44140625" customWidth="1"/>
    <col min="2306" max="2306" width="22.44140625" customWidth="1"/>
    <col min="2307" max="2307" width="21.5546875" customWidth="1"/>
    <col min="2308" max="2308" width="2" customWidth="1"/>
    <col min="2310" max="2310" width="13.44140625" customWidth="1"/>
    <col min="2561" max="2561" width="32.44140625" customWidth="1"/>
    <col min="2562" max="2562" width="22.44140625" customWidth="1"/>
    <col min="2563" max="2563" width="21.5546875" customWidth="1"/>
    <col min="2564" max="2564" width="2" customWidth="1"/>
    <col min="2566" max="2566" width="13.44140625" customWidth="1"/>
    <col min="2817" max="2817" width="32.44140625" customWidth="1"/>
    <col min="2818" max="2818" width="22.44140625" customWidth="1"/>
    <col min="2819" max="2819" width="21.5546875" customWidth="1"/>
    <col min="2820" max="2820" width="2" customWidth="1"/>
    <col min="2822" max="2822" width="13.44140625" customWidth="1"/>
    <col min="3073" max="3073" width="32.44140625" customWidth="1"/>
    <col min="3074" max="3074" width="22.44140625" customWidth="1"/>
    <col min="3075" max="3075" width="21.5546875" customWidth="1"/>
    <col min="3076" max="3076" width="2" customWidth="1"/>
    <col min="3078" max="3078" width="13.44140625" customWidth="1"/>
    <col min="3329" max="3329" width="32.44140625" customWidth="1"/>
    <col min="3330" max="3330" width="22.44140625" customWidth="1"/>
    <col min="3331" max="3331" width="21.5546875" customWidth="1"/>
    <col min="3332" max="3332" width="2" customWidth="1"/>
    <col min="3334" max="3334" width="13.44140625" customWidth="1"/>
    <col min="3585" max="3585" width="32.44140625" customWidth="1"/>
    <col min="3586" max="3586" width="22.44140625" customWidth="1"/>
    <col min="3587" max="3587" width="21.5546875" customWidth="1"/>
    <col min="3588" max="3588" width="2" customWidth="1"/>
    <col min="3590" max="3590" width="13.44140625" customWidth="1"/>
    <col min="3841" max="3841" width="32.44140625" customWidth="1"/>
    <col min="3842" max="3842" width="22.44140625" customWidth="1"/>
    <col min="3843" max="3843" width="21.5546875" customWidth="1"/>
    <col min="3844" max="3844" width="2" customWidth="1"/>
    <col min="3846" max="3846" width="13.44140625" customWidth="1"/>
    <col min="4097" max="4097" width="32.44140625" customWidth="1"/>
    <col min="4098" max="4098" width="22.44140625" customWidth="1"/>
    <col min="4099" max="4099" width="21.5546875" customWidth="1"/>
    <col min="4100" max="4100" width="2" customWidth="1"/>
    <col min="4102" max="4102" width="13.44140625" customWidth="1"/>
    <col min="4353" max="4353" width="32.44140625" customWidth="1"/>
    <col min="4354" max="4354" width="22.44140625" customWidth="1"/>
    <col min="4355" max="4355" width="21.5546875" customWidth="1"/>
    <col min="4356" max="4356" width="2" customWidth="1"/>
    <col min="4358" max="4358" width="13.44140625" customWidth="1"/>
    <col min="4609" max="4609" width="32.44140625" customWidth="1"/>
    <col min="4610" max="4610" width="22.44140625" customWidth="1"/>
    <col min="4611" max="4611" width="21.5546875" customWidth="1"/>
    <col min="4612" max="4612" width="2" customWidth="1"/>
    <col min="4614" max="4614" width="13.44140625" customWidth="1"/>
    <col min="4865" max="4865" width="32.44140625" customWidth="1"/>
    <col min="4866" max="4866" width="22.44140625" customWidth="1"/>
    <col min="4867" max="4867" width="21.5546875" customWidth="1"/>
    <col min="4868" max="4868" width="2" customWidth="1"/>
    <col min="4870" max="4870" width="13.44140625" customWidth="1"/>
    <col min="5121" max="5121" width="32.44140625" customWidth="1"/>
    <col min="5122" max="5122" width="22.44140625" customWidth="1"/>
    <col min="5123" max="5123" width="21.5546875" customWidth="1"/>
    <col min="5124" max="5124" width="2" customWidth="1"/>
    <col min="5126" max="5126" width="13.44140625" customWidth="1"/>
    <col min="5377" max="5377" width="32.44140625" customWidth="1"/>
    <col min="5378" max="5378" width="22.44140625" customWidth="1"/>
    <col min="5379" max="5379" width="21.5546875" customWidth="1"/>
    <col min="5380" max="5380" width="2" customWidth="1"/>
    <col min="5382" max="5382" width="13.44140625" customWidth="1"/>
    <col min="5633" max="5633" width="32.44140625" customWidth="1"/>
    <col min="5634" max="5634" width="22.44140625" customWidth="1"/>
    <col min="5635" max="5635" width="21.5546875" customWidth="1"/>
    <col min="5636" max="5636" width="2" customWidth="1"/>
    <col min="5638" max="5638" width="13.44140625" customWidth="1"/>
    <col min="5889" max="5889" width="32.44140625" customWidth="1"/>
    <col min="5890" max="5890" width="22.44140625" customWidth="1"/>
    <col min="5891" max="5891" width="21.5546875" customWidth="1"/>
    <col min="5892" max="5892" width="2" customWidth="1"/>
    <col min="5894" max="5894" width="13.44140625" customWidth="1"/>
    <col min="6145" max="6145" width="32.44140625" customWidth="1"/>
    <col min="6146" max="6146" width="22.44140625" customWidth="1"/>
    <col min="6147" max="6147" width="21.5546875" customWidth="1"/>
    <col min="6148" max="6148" width="2" customWidth="1"/>
    <col min="6150" max="6150" width="13.44140625" customWidth="1"/>
    <col min="6401" max="6401" width="32.44140625" customWidth="1"/>
    <col min="6402" max="6402" width="22.44140625" customWidth="1"/>
    <col min="6403" max="6403" width="21.5546875" customWidth="1"/>
    <col min="6404" max="6404" width="2" customWidth="1"/>
    <col min="6406" max="6406" width="13.44140625" customWidth="1"/>
    <col min="6657" max="6657" width="32.44140625" customWidth="1"/>
    <col min="6658" max="6658" width="22.44140625" customWidth="1"/>
    <col min="6659" max="6659" width="21.5546875" customWidth="1"/>
    <col min="6660" max="6660" width="2" customWidth="1"/>
    <col min="6662" max="6662" width="13.44140625" customWidth="1"/>
    <col min="6913" max="6913" width="32.44140625" customWidth="1"/>
    <col min="6914" max="6914" width="22.44140625" customWidth="1"/>
    <col min="6915" max="6915" width="21.5546875" customWidth="1"/>
    <col min="6916" max="6916" width="2" customWidth="1"/>
    <col min="6918" max="6918" width="13.44140625" customWidth="1"/>
    <col min="7169" max="7169" width="32.44140625" customWidth="1"/>
    <col min="7170" max="7170" width="22.44140625" customWidth="1"/>
    <col min="7171" max="7171" width="21.5546875" customWidth="1"/>
    <col min="7172" max="7172" width="2" customWidth="1"/>
    <col min="7174" max="7174" width="13.44140625" customWidth="1"/>
    <col min="7425" max="7425" width="32.44140625" customWidth="1"/>
    <col min="7426" max="7426" width="22.44140625" customWidth="1"/>
    <col min="7427" max="7427" width="21.5546875" customWidth="1"/>
    <col min="7428" max="7428" width="2" customWidth="1"/>
    <col min="7430" max="7430" width="13.44140625" customWidth="1"/>
    <col min="7681" max="7681" width="32.44140625" customWidth="1"/>
    <col min="7682" max="7682" width="22.44140625" customWidth="1"/>
    <col min="7683" max="7683" width="21.5546875" customWidth="1"/>
    <col min="7684" max="7684" width="2" customWidth="1"/>
    <col min="7686" max="7686" width="13.44140625" customWidth="1"/>
    <col min="7937" max="7937" width="32.44140625" customWidth="1"/>
    <col min="7938" max="7938" width="22.44140625" customWidth="1"/>
    <col min="7939" max="7939" width="21.5546875" customWidth="1"/>
    <col min="7940" max="7940" width="2" customWidth="1"/>
    <col min="7942" max="7942" width="13.44140625" customWidth="1"/>
    <col min="8193" max="8193" width="32.44140625" customWidth="1"/>
    <col min="8194" max="8194" width="22.44140625" customWidth="1"/>
    <col min="8195" max="8195" width="21.5546875" customWidth="1"/>
    <col min="8196" max="8196" width="2" customWidth="1"/>
    <col min="8198" max="8198" width="13.44140625" customWidth="1"/>
    <col min="8449" max="8449" width="32.44140625" customWidth="1"/>
    <col min="8450" max="8450" width="22.44140625" customWidth="1"/>
    <col min="8451" max="8451" width="21.5546875" customWidth="1"/>
    <col min="8452" max="8452" width="2" customWidth="1"/>
    <col min="8454" max="8454" width="13.44140625" customWidth="1"/>
    <col min="8705" max="8705" width="32.44140625" customWidth="1"/>
    <col min="8706" max="8706" width="22.44140625" customWidth="1"/>
    <col min="8707" max="8707" width="21.5546875" customWidth="1"/>
    <col min="8708" max="8708" width="2" customWidth="1"/>
    <col min="8710" max="8710" width="13.44140625" customWidth="1"/>
    <col min="8961" max="8961" width="32.44140625" customWidth="1"/>
    <col min="8962" max="8962" width="22.44140625" customWidth="1"/>
    <col min="8963" max="8963" width="21.5546875" customWidth="1"/>
    <col min="8964" max="8964" width="2" customWidth="1"/>
    <col min="8966" max="8966" width="13.44140625" customWidth="1"/>
    <col min="9217" max="9217" width="32.44140625" customWidth="1"/>
    <col min="9218" max="9218" width="22.44140625" customWidth="1"/>
    <col min="9219" max="9219" width="21.5546875" customWidth="1"/>
    <col min="9220" max="9220" width="2" customWidth="1"/>
    <col min="9222" max="9222" width="13.44140625" customWidth="1"/>
    <col min="9473" max="9473" width="32.44140625" customWidth="1"/>
    <col min="9474" max="9474" width="22.44140625" customWidth="1"/>
    <col min="9475" max="9475" width="21.5546875" customWidth="1"/>
    <col min="9476" max="9476" width="2" customWidth="1"/>
    <col min="9478" max="9478" width="13.44140625" customWidth="1"/>
    <col min="9729" max="9729" width="32.44140625" customWidth="1"/>
    <col min="9730" max="9730" width="22.44140625" customWidth="1"/>
    <col min="9731" max="9731" width="21.5546875" customWidth="1"/>
    <col min="9732" max="9732" width="2" customWidth="1"/>
    <col min="9734" max="9734" width="13.44140625" customWidth="1"/>
    <col min="9985" max="9985" width="32.44140625" customWidth="1"/>
    <col min="9986" max="9986" width="22.44140625" customWidth="1"/>
    <col min="9987" max="9987" width="21.5546875" customWidth="1"/>
    <col min="9988" max="9988" width="2" customWidth="1"/>
    <col min="9990" max="9990" width="13.44140625" customWidth="1"/>
    <col min="10241" max="10241" width="32.44140625" customWidth="1"/>
    <col min="10242" max="10242" width="22.44140625" customWidth="1"/>
    <col min="10243" max="10243" width="21.5546875" customWidth="1"/>
    <col min="10244" max="10244" width="2" customWidth="1"/>
    <col min="10246" max="10246" width="13.44140625" customWidth="1"/>
    <col min="10497" max="10497" width="32.44140625" customWidth="1"/>
    <col min="10498" max="10498" width="22.44140625" customWidth="1"/>
    <col min="10499" max="10499" width="21.5546875" customWidth="1"/>
    <col min="10500" max="10500" width="2" customWidth="1"/>
    <col min="10502" max="10502" width="13.44140625" customWidth="1"/>
    <col min="10753" max="10753" width="32.44140625" customWidth="1"/>
    <col min="10754" max="10754" width="22.44140625" customWidth="1"/>
    <col min="10755" max="10755" width="21.5546875" customWidth="1"/>
    <col min="10756" max="10756" width="2" customWidth="1"/>
    <col min="10758" max="10758" width="13.44140625" customWidth="1"/>
    <col min="11009" max="11009" width="32.44140625" customWidth="1"/>
    <col min="11010" max="11010" width="22.44140625" customWidth="1"/>
    <col min="11011" max="11011" width="21.5546875" customWidth="1"/>
    <col min="11012" max="11012" width="2" customWidth="1"/>
    <col min="11014" max="11014" width="13.44140625" customWidth="1"/>
    <col min="11265" max="11265" width="32.44140625" customWidth="1"/>
    <col min="11266" max="11266" width="22.44140625" customWidth="1"/>
    <col min="11267" max="11267" width="21.5546875" customWidth="1"/>
    <col min="11268" max="11268" width="2" customWidth="1"/>
    <col min="11270" max="11270" width="13.44140625" customWidth="1"/>
    <col min="11521" max="11521" width="32.44140625" customWidth="1"/>
    <col min="11522" max="11522" width="22.44140625" customWidth="1"/>
    <col min="11523" max="11523" width="21.5546875" customWidth="1"/>
    <col min="11524" max="11524" width="2" customWidth="1"/>
    <col min="11526" max="11526" width="13.44140625" customWidth="1"/>
    <col min="11777" max="11777" width="32.44140625" customWidth="1"/>
    <col min="11778" max="11778" width="22.44140625" customWidth="1"/>
    <col min="11779" max="11779" width="21.5546875" customWidth="1"/>
    <col min="11780" max="11780" width="2" customWidth="1"/>
    <col min="11782" max="11782" width="13.44140625" customWidth="1"/>
    <col min="12033" max="12033" width="32.44140625" customWidth="1"/>
    <col min="12034" max="12034" width="22.44140625" customWidth="1"/>
    <col min="12035" max="12035" width="21.5546875" customWidth="1"/>
    <col min="12036" max="12036" width="2" customWidth="1"/>
    <col min="12038" max="12038" width="13.44140625" customWidth="1"/>
    <col min="12289" max="12289" width="32.44140625" customWidth="1"/>
    <col min="12290" max="12290" width="22.44140625" customWidth="1"/>
    <col min="12291" max="12291" width="21.5546875" customWidth="1"/>
    <col min="12292" max="12292" width="2" customWidth="1"/>
    <col min="12294" max="12294" width="13.44140625" customWidth="1"/>
    <col min="12545" max="12545" width="32.44140625" customWidth="1"/>
    <col min="12546" max="12546" width="22.44140625" customWidth="1"/>
    <col min="12547" max="12547" width="21.5546875" customWidth="1"/>
    <col min="12548" max="12548" width="2" customWidth="1"/>
    <col min="12550" max="12550" width="13.44140625" customWidth="1"/>
    <col min="12801" max="12801" width="32.44140625" customWidth="1"/>
    <col min="12802" max="12802" width="22.44140625" customWidth="1"/>
    <col min="12803" max="12803" width="21.5546875" customWidth="1"/>
    <col min="12804" max="12804" width="2" customWidth="1"/>
    <col min="12806" max="12806" width="13.44140625" customWidth="1"/>
    <col min="13057" max="13057" width="32.44140625" customWidth="1"/>
    <col min="13058" max="13058" width="22.44140625" customWidth="1"/>
    <col min="13059" max="13059" width="21.5546875" customWidth="1"/>
    <col min="13060" max="13060" width="2" customWidth="1"/>
    <col min="13062" max="13062" width="13.44140625" customWidth="1"/>
    <col min="13313" max="13313" width="32.44140625" customWidth="1"/>
    <col min="13314" max="13314" width="22.44140625" customWidth="1"/>
    <col min="13315" max="13315" width="21.5546875" customWidth="1"/>
    <col min="13316" max="13316" width="2" customWidth="1"/>
    <col min="13318" max="13318" width="13.44140625" customWidth="1"/>
    <col min="13569" max="13569" width="32.44140625" customWidth="1"/>
    <col min="13570" max="13570" width="22.44140625" customWidth="1"/>
    <col min="13571" max="13571" width="21.5546875" customWidth="1"/>
    <col min="13572" max="13572" width="2" customWidth="1"/>
    <col min="13574" max="13574" width="13.44140625" customWidth="1"/>
    <col min="13825" max="13825" width="32.44140625" customWidth="1"/>
    <col min="13826" max="13826" width="22.44140625" customWidth="1"/>
    <col min="13827" max="13827" width="21.5546875" customWidth="1"/>
    <col min="13828" max="13828" width="2" customWidth="1"/>
    <col min="13830" max="13830" width="13.44140625" customWidth="1"/>
    <col min="14081" max="14081" width="32.44140625" customWidth="1"/>
    <col min="14082" max="14082" width="22.44140625" customWidth="1"/>
    <col min="14083" max="14083" width="21.5546875" customWidth="1"/>
    <col min="14084" max="14084" width="2" customWidth="1"/>
    <col min="14086" max="14086" width="13.44140625" customWidth="1"/>
    <col min="14337" max="14337" width="32.44140625" customWidth="1"/>
    <col min="14338" max="14338" width="22.44140625" customWidth="1"/>
    <col min="14339" max="14339" width="21.5546875" customWidth="1"/>
    <col min="14340" max="14340" width="2" customWidth="1"/>
    <col min="14342" max="14342" width="13.44140625" customWidth="1"/>
    <col min="14593" max="14593" width="32.44140625" customWidth="1"/>
    <col min="14594" max="14594" width="22.44140625" customWidth="1"/>
    <col min="14595" max="14595" width="21.5546875" customWidth="1"/>
    <col min="14596" max="14596" width="2" customWidth="1"/>
    <col min="14598" max="14598" width="13.44140625" customWidth="1"/>
    <col min="14849" max="14849" width="32.44140625" customWidth="1"/>
    <col min="14850" max="14850" width="22.44140625" customWidth="1"/>
    <col min="14851" max="14851" width="21.5546875" customWidth="1"/>
    <col min="14852" max="14852" width="2" customWidth="1"/>
    <col min="14854" max="14854" width="13.44140625" customWidth="1"/>
    <col min="15105" max="15105" width="32.44140625" customWidth="1"/>
    <col min="15106" max="15106" width="22.44140625" customWidth="1"/>
    <col min="15107" max="15107" width="21.5546875" customWidth="1"/>
    <col min="15108" max="15108" width="2" customWidth="1"/>
    <col min="15110" max="15110" width="13.44140625" customWidth="1"/>
    <col min="15361" max="15361" width="32.44140625" customWidth="1"/>
    <col min="15362" max="15362" width="22.44140625" customWidth="1"/>
    <col min="15363" max="15363" width="21.5546875" customWidth="1"/>
    <col min="15364" max="15364" width="2" customWidth="1"/>
    <col min="15366" max="15366" width="13.44140625" customWidth="1"/>
    <col min="15617" max="15617" width="32.44140625" customWidth="1"/>
    <col min="15618" max="15618" width="22.44140625" customWidth="1"/>
    <col min="15619" max="15619" width="21.5546875" customWidth="1"/>
    <col min="15620" max="15620" width="2" customWidth="1"/>
    <col min="15622" max="15622" width="13.44140625" customWidth="1"/>
    <col min="15873" max="15873" width="32.44140625" customWidth="1"/>
    <col min="15874" max="15874" width="22.44140625" customWidth="1"/>
    <col min="15875" max="15875" width="21.5546875" customWidth="1"/>
    <col min="15876" max="15876" width="2" customWidth="1"/>
    <col min="15878" max="15878" width="13.44140625" customWidth="1"/>
    <col min="16129" max="16129" width="32.44140625" customWidth="1"/>
    <col min="16130" max="16130" width="22.44140625" customWidth="1"/>
    <col min="16131" max="16131" width="21.5546875" customWidth="1"/>
    <col min="16132" max="16132" width="2" customWidth="1"/>
    <col min="16134" max="16134" width="13.44140625" customWidth="1"/>
  </cols>
  <sheetData>
    <row r="1" spans="1:9">
      <c r="A1" s="923" t="s">
        <v>56</v>
      </c>
      <c r="B1" s="924"/>
      <c r="C1" s="924"/>
      <c r="D1" s="925"/>
    </row>
    <row r="2" spans="1:9">
      <c r="A2" s="929" t="s">
        <v>59</v>
      </c>
      <c r="B2" s="930"/>
      <c r="C2" s="930"/>
      <c r="D2" s="931"/>
    </row>
    <row r="3" spans="1:9">
      <c r="A3" s="929" t="s">
        <v>107</v>
      </c>
      <c r="B3" s="930"/>
      <c r="C3" s="930"/>
      <c r="D3" s="931"/>
    </row>
    <row r="4" spans="1:9" ht="13.8" thickBot="1">
      <c r="A4" s="1140"/>
      <c r="B4" s="452"/>
      <c r="C4" s="2"/>
      <c r="D4" s="892" t="s">
        <v>10</v>
      </c>
    </row>
    <row r="5" spans="1:9" ht="45" customHeight="1" thickTop="1">
      <c r="A5" s="1141" t="s">
        <v>51</v>
      </c>
      <c r="B5" s="890" t="s">
        <v>150</v>
      </c>
      <c r="C5" s="922" t="s">
        <v>123</v>
      </c>
      <c r="D5" s="695"/>
    </row>
    <row r="6" spans="1:9">
      <c r="A6" s="1143"/>
      <c r="B6" s="10" t="s">
        <v>132</v>
      </c>
      <c r="C6" s="12" t="s">
        <v>243</v>
      </c>
      <c r="D6" s="1162"/>
    </row>
    <row r="7" spans="1:9" s="27" customFormat="1" ht="13.5" customHeight="1">
      <c r="A7" s="571" t="s">
        <v>14</v>
      </c>
      <c r="B7" s="441">
        <v>18.823362842577808</v>
      </c>
      <c r="C7" s="1169">
        <v>1504000.127638059</v>
      </c>
      <c r="D7" s="695"/>
      <c r="E7" s="87"/>
      <c r="F7" s="87"/>
      <c r="H7" s="215"/>
      <c r="I7" s="215"/>
    </row>
    <row r="8" spans="1:9" s="27" customFormat="1" ht="13.5" customHeight="1">
      <c r="A8" s="571" t="s">
        <v>15</v>
      </c>
      <c r="B8" s="441">
        <v>6.9556054739814783</v>
      </c>
      <c r="C8" s="1169">
        <v>555757.84243000275</v>
      </c>
      <c r="D8" s="695"/>
      <c r="E8" s="87"/>
      <c r="F8" s="87"/>
      <c r="H8" s="215"/>
      <c r="I8" s="215"/>
    </row>
    <row r="9" spans="1:9" s="27" customFormat="1" ht="13.5" customHeight="1">
      <c r="A9" s="571" t="s">
        <v>16</v>
      </c>
      <c r="B9" s="441">
        <v>17.90797974687262</v>
      </c>
      <c r="C9" s="1169">
        <v>1430860.3648713238</v>
      </c>
      <c r="D9" s="695"/>
      <c r="E9" s="87"/>
      <c r="F9" s="87"/>
      <c r="H9" s="215"/>
      <c r="I9" s="215"/>
    </row>
    <row r="10" spans="1:9" s="27" customFormat="1" ht="13.5" customHeight="1">
      <c r="A10" s="571" t="s">
        <v>17</v>
      </c>
      <c r="B10" s="441">
        <v>2.160432343784537</v>
      </c>
      <c r="C10" s="1169">
        <v>172620.08643086613</v>
      </c>
      <c r="D10" s="695"/>
      <c r="E10" s="87"/>
      <c r="F10" s="87"/>
      <c r="H10" s="215"/>
      <c r="I10" s="215"/>
    </row>
    <row r="11" spans="1:9" s="27" customFormat="1" ht="13.5" customHeight="1">
      <c r="A11" s="571" t="s">
        <v>18</v>
      </c>
      <c r="B11" s="441">
        <v>1.5392466358198826</v>
      </c>
      <c r="C11" s="1169">
        <v>122986.90494894162</v>
      </c>
      <c r="D11" s="695"/>
      <c r="E11" s="87"/>
      <c r="F11" s="87"/>
      <c r="H11" s="215"/>
      <c r="I11" s="215"/>
    </row>
    <row r="12" spans="1:9" s="27" customFormat="1" ht="13.5" customHeight="1">
      <c r="A12" s="571" t="s">
        <v>19</v>
      </c>
      <c r="B12" s="441">
        <v>0.75860522791454998</v>
      </c>
      <c r="C12" s="1169">
        <v>60613.099218892443</v>
      </c>
      <c r="D12" s="695"/>
      <c r="E12" s="87"/>
      <c r="F12" s="87"/>
      <c r="H12" s="215"/>
      <c r="I12" s="215"/>
    </row>
    <row r="13" spans="1:9" s="27" customFormat="1" ht="13.5" customHeight="1">
      <c r="A13" s="571" t="s">
        <v>20</v>
      </c>
      <c r="B13" s="441">
        <v>4.2463083028130697</v>
      </c>
      <c r="C13" s="1169">
        <v>339283.06449979695</v>
      </c>
      <c r="D13" s="695"/>
      <c r="E13" s="87"/>
      <c r="F13" s="87"/>
      <c r="H13" s="215"/>
      <c r="I13" s="215"/>
    </row>
    <row r="14" spans="1:9" s="27" customFormat="1" ht="13.5" customHeight="1">
      <c r="A14" s="571" t="s">
        <v>21</v>
      </c>
      <c r="B14" s="441">
        <v>10.929182429758777</v>
      </c>
      <c r="C14" s="1169">
        <v>873249.47762021481</v>
      </c>
      <c r="D14" s="695"/>
      <c r="E14" s="87"/>
      <c r="F14" s="87"/>
      <c r="H14" s="215"/>
      <c r="I14" s="215"/>
    </row>
    <row r="15" spans="1:9" s="27" customFormat="1" ht="13.5" customHeight="1">
      <c r="A15" s="571" t="s">
        <v>22</v>
      </c>
      <c r="B15" s="441">
        <v>4.2651488401330804</v>
      </c>
      <c r="C15" s="1169">
        <v>340788.43688044138</v>
      </c>
      <c r="D15" s="695"/>
      <c r="E15" s="87"/>
      <c r="F15" s="87"/>
      <c r="H15" s="215"/>
      <c r="I15" s="215"/>
    </row>
    <row r="16" spans="1:9" s="27" customFormat="1" ht="13.5" customHeight="1">
      <c r="A16" s="571" t="s">
        <v>23</v>
      </c>
      <c r="B16" s="441">
        <v>6.3921811761357139</v>
      </c>
      <c r="C16" s="1169">
        <v>510739.83884789865</v>
      </c>
      <c r="D16" s="695"/>
      <c r="E16" s="87"/>
      <c r="F16" s="87"/>
      <c r="H16" s="215"/>
      <c r="I16" s="215"/>
    </row>
    <row r="17" spans="1:9" s="27" customFormat="1" ht="13.5" customHeight="1">
      <c r="A17" s="571" t="s">
        <v>24</v>
      </c>
      <c r="B17" s="441">
        <v>0</v>
      </c>
      <c r="C17" s="1169">
        <v>0</v>
      </c>
      <c r="D17" s="695"/>
      <c r="E17" s="87"/>
      <c r="F17" s="87"/>
      <c r="H17" s="215"/>
      <c r="I17" s="215"/>
    </row>
    <row r="18" spans="1:9" s="27" customFormat="1" ht="13.5" customHeight="1">
      <c r="A18" s="571" t="s">
        <v>25</v>
      </c>
      <c r="B18" s="441">
        <v>3.122711392375181</v>
      </c>
      <c r="C18" s="1169">
        <v>249506.86930847648</v>
      </c>
      <c r="D18" s="695"/>
      <c r="E18" s="87"/>
      <c r="F18" s="87"/>
      <c r="H18" s="215"/>
      <c r="I18" s="215"/>
    </row>
    <row r="19" spans="1:9" s="27" customFormat="1" ht="13.5" customHeight="1">
      <c r="A19" s="571" t="s">
        <v>26</v>
      </c>
      <c r="B19" s="441">
        <v>2.8653305855033731</v>
      </c>
      <c r="C19" s="1169">
        <v>228941.95911553386</v>
      </c>
      <c r="D19" s="695"/>
      <c r="E19" s="87"/>
      <c r="F19" s="87"/>
      <c r="H19" s="215"/>
      <c r="I19" s="215"/>
    </row>
    <row r="20" spans="1:9" s="27" customFormat="1" ht="13.5" customHeight="1">
      <c r="A20" s="571" t="s">
        <v>27</v>
      </c>
      <c r="B20" s="441">
        <v>11.525457437200139</v>
      </c>
      <c r="C20" s="1169">
        <v>920892.27634854126</v>
      </c>
      <c r="D20" s="695"/>
      <c r="E20" s="87"/>
      <c r="F20" s="87"/>
      <c r="H20" s="215"/>
      <c r="I20" s="215"/>
    </row>
    <row r="21" spans="1:9" s="27" customFormat="1" ht="13.5" customHeight="1">
      <c r="A21" s="571" t="s">
        <v>28</v>
      </c>
      <c r="B21" s="441">
        <v>8.5084475651297922</v>
      </c>
      <c r="C21" s="1169">
        <v>679831.03396441077</v>
      </c>
      <c r="D21" s="695"/>
      <c r="E21" s="87"/>
      <c r="F21" s="87"/>
      <c r="H21" s="215"/>
      <c r="I21" s="215"/>
    </row>
    <row r="22" spans="1:9" s="27" customFormat="1" ht="21" customHeight="1" thickBot="1">
      <c r="A22" s="1147" t="s">
        <v>13</v>
      </c>
      <c r="B22" s="186">
        <v>100</v>
      </c>
      <c r="C22" s="31">
        <v>7990071.3821234005</v>
      </c>
      <c r="D22" s="1167"/>
      <c r="F22" s="29"/>
      <c r="H22" s="215"/>
      <c r="I22" s="215"/>
    </row>
    <row r="23" spans="1:9" s="27" customFormat="1" ht="5.25" customHeight="1" thickTop="1">
      <c r="A23" s="1149"/>
      <c r="B23" s="34"/>
      <c r="C23" s="35"/>
      <c r="D23" s="695"/>
      <c r="H23" s="215"/>
      <c r="I23" s="215"/>
    </row>
    <row r="24" spans="1:9" s="27" customFormat="1" ht="27.75" customHeight="1">
      <c r="A24" s="1173" t="s">
        <v>654</v>
      </c>
      <c r="B24" s="1174"/>
      <c r="C24" s="1152">
        <v>10198093.194729999</v>
      </c>
      <c r="D24" s="1142"/>
      <c r="E24" s="90"/>
      <c r="H24" s="215"/>
      <c r="I24" s="215"/>
    </row>
    <row r="25" spans="1:9" s="27" customFormat="1" ht="15.6" customHeight="1">
      <c r="A25" s="1140" t="s">
        <v>241</v>
      </c>
      <c r="B25" s="30"/>
      <c r="C25" s="1152">
        <v>5914894.0529433992</v>
      </c>
      <c r="D25" s="778" t="s">
        <v>122</v>
      </c>
      <c r="E25" s="90"/>
      <c r="H25" s="215"/>
      <c r="I25" s="215"/>
    </row>
    <row r="26" spans="1:9" s="27" customFormat="1" ht="27.6" customHeight="1">
      <c r="A26" s="1173" t="s">
        <v>622</v>
      </c>
      <c r="B26" s="1170"/>
      <c r="C26" s="452">
        <v>2075177.3291800001</v>
      </c>
      <c r="D26" s="778"/>
      <c r="E26" s="90"/>
      <c r="H26" s="215"/>
      <c r="I26" s="215"/>
    </row>
    <row r="27" spans="1:9" s="27" customFormat="1" ht="14.25" customHeight="1">
      <c r="A27" s="1140" t="s">
        <v>242</v>
      </c>
      <c r="B27" s="452"/>
      <c r="C27" s="452">
        <v>2075177.3291800001</v>
      </c>
      <c r="D27" s="778" t="s">
        <v>212</v>
      </c>
      <c r="H27" s="215"/>
      <c r="I27" s="215"/>
    </row>
    <row r="28" spans="1:9" s="27" customFormat="1" ht="27" customHeight="1">
      <c r="A28" s="1171" t="s">
        <v>475</v>
      </c>
      <c r="B28" s="1172"/>
      <c r="C28" s="1172"/>
      <c r="D28" s="564"/>
    </row>
    <row r="29" spans="1:9" s="27" customFormat="1">
      <c r="A29" s="891"/>
      <c r="B29" s="891"/>
      <c r="C29" s="891"/>
      <c r="D29" s="158"/>
      <c r="E29" s="159"/>
    </row>
    <row r="30" spans="1:9" s="27" customFormat="1">
      <c r="A30" s="48"/>
      <c r="B30" s="48"/>
      <c r="C30"/>
      <c r="D30" s="48"/>
      <c r="E30" s="160"/>
    </row>
    <row r="31" spans="1:9" s="27" customFormat="1">
      <c r="A31" s="891"/>
      <c r="B31" s="891"/>
      <c r="C31" s="891"/>
      <c r="D31" s="48"/>
      <c r="E31" s="160"/>
    </row>
    <row r="32" spans="1:9" s="27" customFormat="1">
      <c r="A32" s="48"/>
      <c r="B32" s="48"/>
      <c r="C32"/>
      <c r="D32" s="48"/>
      <c r="E32" s="160"/>
    </row>
    <row r="33" s="27" customFormat="1"/>
    <row r="34" s="27" customFormat="1"/>
    <row r="35" s="27" customFormat="1"/>
    <row r="36" s="27" customFormat="1"/>
    <row r="37" s="27" customFormat="1"/>
    <row r="38" s="27" customFormat="1"/>
    <row r="39" s="27" customFormat="1"/>
    <row r="40" s="27" customFormat="1"/>
    <row r="41" s="27" customFormat="1"/>
    <row r="42" s="27" customFormat="1"/>
    <row r="43" s="27" customFormat="1"/>
    <row r="44" s="27" customFormat="1"/>
    <row r="45" s="27" customFormat="1"/>
    <row r="46" s="27" customFormat="1"/>
    <row r="47" s="27" customFormat="1"/>
    <row r="48" s="27" customFormat="1"/>
    <row r="49" s="27" customFormat="1"/>
    <row r="50" s="27" customFormat="1"/>
    <row r="51" s="27" customFormat="1"/>
    <row r="52" s="27" customFormat="1"/>
    <row r="53" s="27" customFormat="1"/>
    <row r="54" s="27" customFormat="1"/>
    <row r="55" s="27" customFormat="1"/>
    <row r="56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  <row r="183" s="27" customFormat="1"/>
    <row r="184" s="27" customFormat="1"/>
    <row r="185" s="27" customFormat="1"/>
    <row r="186" s="27" customFormat="1"/>
    <row r="187" s="27" customFormat="1"/>
    <row r="188" s="27" customFormat="1"/>
    <row r="189" s="27" customFormat="1"/>
    <row r="190" s="27" customFormat="1"/>
    <row r="191" s="27" customFormat="1"/>
    <row r="192" s="27" customFormat="1"/>
    <row r="193" s="27" customFormat="1"/>
    <row r="194" s="27" customFormat="1"/>
    <row r="195" s="27" customFormat="1"/>
    <row r="196" s="27" customFormat="1"/>
    <row r="197" s="27" customFormat="1"/>
    <row r="198" s="27" customFormat="1"/>
    <row r="199" s="27" customFormat="1"/>
    <row r="200" s="27" customFormat="1"/>
    <row r="201" s="27" customFormat="1"/>
    <row r="202" s="27" customFormat="1"/>
    <row r="203" s="27" customFormat="1"/>
    <row r="204" s="27" customFormat="1"/>
    <row r="205" s="27" customFormat="1"/>
    <row r="206" s="27" customFormat="1"/>
    <row r="207" s="27" customFormat="1"/>
    <row r="208" s="27" customFormat="1"/>
    <row r="209" s="27" customFormat="1"/>
    <row r="210" s="27" customFormat="1"/>
    <row r="211" s="27" customFormat="1"/>
    <row r="212" s="27" customFormat="1"/>
    <row r="213" s="27" customFormat="1"/>
    <row r="214" s="27" customFormat="1"/>
    <row r="215" s="27" customFormat="1"/>
    <row r="216" s="27" customFormat="1"/>
    <row r="217" s="27" customFormat="1"/>
    <row r="218" s="27" customFormat="1"/>
    <row r="219" s="27" customFormat="1"/>
    <row r="220" s="27" customFormat="1"/>
    <row r="221" s="27" customFormat="1"/>
    <row r="222" s="27" customFormat="1"/>
    <row r="223" s="27" customFormat="1"/>
    <row r="224" s="27" customFormat="1"/>
    <row r="225" s="27" customFormat="1"/>
    <row r="226" s="27" customFormat="1"/>
    <row r="227" s="27" customFormat="1"/>
    <row r="228" s="27" customFormat="1"/>
    <row r="229" s="27" customFormat="1"/>
    <row r="230" s="27" customFormat="1"/>
    <row r="231" s="27" customFormat="1"/>
    <row r="232" s="27" customFormat="1"/>
    <row r="233" s="27" customFormat="1"/>
    <row r="234" s="27" customFormat="1"/>
    <row r="235" s="27" customFormat="1"/>
    <row r="236" s="27" customFormat="1"/>
    <row r="237" s="27" customFormat="1"/>
    <row r="238" s="27" customFormat="1"/>
    <row r="239" s="27" customFormat="1"/>
    <row r="240" s="27" customFormat="1"/>
    <row r="241" s="27" customFormat="1"/>
    <row r="242" s="27" customFormat="1"/>
    <row r="243" s="27" customFormat="1"/>
    <row r="244" s="27" customFormat="1"/>
    <row r="245" s="27" customFormat="1"/>
    <row r="246" s="27" customFormat="1"/>
    <row r="247" s="27" customFormat="1"/>
    <row r="248" s="27" customFormat="1"/>
    <row r="249" s="27" customFormat="1"/>
    <row r="250" s="27" customFormat="1"/>
    <row r="251" s="27" customFormat="1"/>
    <row r="252" s="27" customFormat="1"/>
    <row r="253" s="27" customFormat="1"/>
    <row r="254" s="27" customFormat="1"/>
    <row r="255" s="27" customFormat="1"/>
    <row r="256" s="27" customFormat="1"/>
    <row r="257" s="27" customFormat="1"/>
    <row r="258" s="27" customFormat="1"/>
    <row r="259" s="27" customFormat="1"/>
    <row r="260" s="27" customFormat="1"/>
    <row r="261" s="27" customFormat="1"/>
    <row r="262" s="27" customFormat="1"/>
    <row r="263" s="27" customFormat="1"/>
    <row r="264" s="27" customFormat="1"/>
    <row r="265" s="27" customFormat="1"/>
    <row r="266" s="27" customFormat="1"/>
    <row r="267" s="27" customFormat="1"/>
    <row r="268" s="27" customFormat="1"/>
    <row r="269" s="27" customFormat="1"/>
    <row r="270" s="27" customFormat="1"/>
    <row r="271" s="27" customFormat="1"/>
    <row r="272" s="27" customFormat="1"/>
    <row r="273" s="27" customFormat="1"/>
    <row r="274" s="27" customFormat="1"/>
    <row r="275" s="27" customFormat="1"/>
    <row r="276" s="27" customFormat="1"/>
    <row r="277" s="27" customFormat="1"/>
    <row r="278" s="27" customFormat="1"/>
    <row r="279" s="27" customFormat="1"/>
    <row r="280" s="27" customFormat="1"/>
    <row r="281" s="27" customFormat="1"/>
    <row r="282" s="27" customFormat="1"/>
    <row r="283" s="27" customFormat="1"/>
    <row r="284" s="27" customFormat="1"/>
    <row r="285" s="27" customFormat="1"/>
    <row r="286" s="27" customFormat="1"/>
    <row r="287" s="27" customFormat="1"/>
    <row r="288" s="27" customFormat="1"/>
    <row r="289" s="27" customFormat="1"/>
    <row r="290" s="27" customFormat="1"/>
    <row r="291" s="27" customFormat="1"/>
    <row r="292" s="27" customFormat="1"/>
    <row r="293" s="27" customFormat="1"/>
    <row r="294" s="27" customFormat="1"/>
    <row r="295" s="27" customFormat="1"/>
    <row r="296" s="27" customFormat="1"/>
    <row r="297" s="27" customFormat="1"/>
    <row r="298" s="27" customFormat="1"/>
    <row r="299" s="27" customFormat="1"/>
    <row r="300" s="27" customFormat="1"/>
    <row r="301" s="27" customFormat="1"/>
    <row r="302" s="27" customFormat="1"/>
    <row r="303" s="27" customFormat="1"/>
    <row r="304" s="27" customFormat="1"/>
    <row r="305" s="27" customFormat="1"/>
    <row r="306" s="27" customFormat="1"/>
    <row r="307" s="27" customFormat="1"/>
    <row r="308" s="27" customFormat="1"/>
    <row r="309" s="27" customFormat="1"/>
    <row r="310" s="27" customFormat="1"/>
    <row r="311" s="27" customFormat="1"/>
    <row r="312" s="27" customFormat="1"/>
    <row r="313" s="27" customFormat="1"/>
    <row r="314" s="27" customFormat="1"/>
    <row r="315" s="27" customFormat="1"/>
    <row r="316" s="27" customFormat="1"/>
    <row r="317" s="27" customFormat="1"/>
    <row r="318" s="27" customFormat="1"/>
    <row r="319" s="27" customFormat="1"/>
    <row r="320" s="27" customFormat="1"/>
    <row r="321" s="27" customFormat="1"/>
    <row r="322" s="27" customFormat="1"/>
    <row r="323" s="27" customFormat="1"/>
    <row r="324" s="27" customFormat="1"/>
    <row r="325" s="27" customFormat="1"/>
    <row r="326" s="27" customFormat="1"/>
    <row r="327" s="27" customFormat="1"/>
    <row r="328" s="27" customFormat="1"/>
    <row r="329" s="27" customFormat="1"/>
    <row r="330" s="27" customFormat="1"/>
    <row r="331" s="27" customFormat="1"/>
    <row r="332" s="27" customFormat="1"/>
    <row r="333" s="27" customFormat="1"/>
    <row r="334" s="27" customFormat="1"/>
    <row r="335" s="27" customFormat="1"/>
    <row r="336" s="27" customFormat="1"/>
    <row r="337" s="27" customFormat="1"/>
    <row r="338" s="27" customFormat="1"/>
    <row r="339" s="27" customFormat="1"/>
    <row r="340" s="27" customFormat="1"/>
    <row r="341" s="27" customFormat="1"/>
    <row r="342" s="27" customFormat="1"/>
    <row r="343" s="27" customFormat="1"/>
    <row r="344" s="27" customFormat="1"/>
    <row r="345" s="27" customFormat="1"/>
    <row r="346" s="27" customFormat="1"/>
    <row r="347" s="27" customFormat="1"/>
    <row r="348" s="27" customFormat="1"/>
    <row r="349" s="27" customFormat="1"/>
    <row r="350" s="27" customFormat="1"/>
    <row r="351" s="27" customFormat="1"/>
    <row r="352" s="27" customFormat="1"/>
    <row r="353" s="27" customFormat="1"/>
    <row r="354" s="27" customFormat="1"/>
    <row r="355" s="27" customFormat="1"/>
    <row r="356" s="27" customFormat="1"/>
    <row r="357" s="27" customFormat="1"/>
    <row r="358" s="27" customFormat="1"/>
    <row r="359" s="27" customFormat="1"/>
    <row r="360" s="27" customFormat="1"/>
    <row r="361" s="27" customFormat="1"/>
    <row r="362" s="27" customFormat="1"/>
    <row r="363" s="27" customFormat="1"/>
    <row r="364" s="27" customFormat="1"/>
    <row r="365" s="27" customFormat="1"/>
    <row r="366" s="27" customFormat="1"/>
    <row r="367" s="27" customFormat="1"/>
    <row r="368" s="27" customFormat="1"/>
    <row r="369" s="27" customFormat="1"/>
    <row r="370" s="27" customFormat="1"/>
    <row r="371" s="27" customFormat="1"/>
    <row r="372" s="27" customFormat="1"/>
    <row r="373" s="27" customFormat="1"/>
    <row r="374" s="27" customFormat="1"/>
    <row r="375" s="27" customFormat="1"/>
    <row r="376" s="27" customFormat="1"/>
    <row r="377" s="27" customFormat="1"/>
    <row r="378" s="27" customFormat="1"/>
    <row r="379" s="27" customFormat="1"/>
  </sheetData>
  <phoneticPr fontId="0" type="noConversion"/>
  <printOptions horizontalCentered="1"/>
  <pageMargins left="0.75" right="0.75" top="1.5748031496062993" bottom="0.39370078740157483" header="0" footer="0"/>
  <pageSetup paperSize="9" scale="99" orientation="landscape" r:id="rId1"/>
  <headerFooter alignWithMargins="0"/>
  <rowBreaks count="1" manualBreakCount="1">
    <brk id="28" max="16383" man="1"/>
  </rowBreaks>
  <ignoredErrors>
    <ignoredError sqref="B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2D050"/>
  </sheetPr>
  <dimension ref="A1:I30"/>
  <sheetViews>
    <sheetView showGridLines="0" zoomScaleNormal="100" workbookViewId="0"/>
  </sheetViews>
  <sheetFormatPr baseColWidth="10" defaultRowHeight="13.2"/>
  <cols>
    <col min="1" max="1" width="33.33203125" customWidth="1"/>
    <col min="2" max="2" width="16.5546875" customWidth="1"/>
    <col min="3" max="3" width="15.5546875" customWidth="1"/>
    <col min="4" max="4" width="3" customWidth="1"/>
    <col min="9" max="9" width="14.6640625" bestFit="1" customWidth="1"/>
    <col min="257" max="257" width="33.109375" customWidth="1"/>
    <col min="258" max="258" width="16.5546875" customWidth="1"/>
    <col min="259" max="259" width="15.5546875" customWidth="1"/>
    <col min="260" max="260" width="2" customWidth="1"/>
    <col min="265" max="265" width="14.6640625" bestFit="1" customWidth="1"/>
    <col min="513" max="513" width="33.109375" customWidth="1"/>
    <col min="514" max="514" width="16.5546875" customWidth="1"/>
    <col min="515" max="515" width="15.5546875" customWidth="1"/>
    <col min="516" max="516" width="2" customWidth="1"/>
    <col min="521" max="521" width="14.6640625" bestFit="1" customWidth="1"/>
    <col min="769" max="769" width="33.109375" customWidth="1"/>
    <col min="770" max="770" width="16.5546875" customWidth="1"/>
    <col min="771" max="771" width="15.5546875" customWidth="1"/>
    <col min="772" max="772" width="2" customWidth="1"/>
    <col min="777" max="777" width="14.6640625" bestFit="1" customWidth="1"/>
    <col min="1025" max="1025" width="33.109375" customWidth="1"/>
    <col min="1026" max="1026" width="16.5546875" customWidth="1"/>
    <col min="1027" max="1027" width="15.5546875" customWidth="1"/>
    <col min="1028" max="1028" width="2" customWidth="1"/>
    <col min="1033" max="1033" width="14.6640625" bestFit="1" customWidth="1"/>
    <col min="1281" max="1281" width="33.109375" customWidth="1"/>
    <col min="1282" max="1282" width="16.5546875" customWidth="1"/>
    <col min="1283" max="1283" width="15.5546875" customWidth="1"/>
    <col min="1284" max="1284" width="2" customWidth="1"/>
    <col min="1289" max="1289" width="14.6640625" bestFit="1" customWidth="1"/>
    <col min="1537" max="1537" width="33.109375" customWidth="1"/>
    <col min="1538" max="1538" width="16.5546875" customWidth="1"/>
    <col min="1539" max="1539" width="15.5546875" customWidth="1"/>
    <col min="1540" max="1540" width="2" customWidth="1"/>
    <col min="1545" max="1545" width="14.6640625" bestFit="1" customWidth="1"/>
    <col min="1793" max="1793" width="33.109375" customWidth="1"/>
    <col min="1794" max="1794" width="16.5546875" customWidth="1"/>
    <col min="1795" max="1795" width="15.5546875" customWidth="1"/>
    <col min="1796" max="1796" width="2" customWidth="1"/>
    <col min="1801" max="1801" width="14.6640625" bestFit="1" customWidth="1"/>
    <col min="2049" max="2049" width="33.109375" customWidth="1"/>
    <col min="2050" max="2050" width="16.5546875" customWidth="1"/>
    <col min="2051" max="2051" width="15.5546875" customWidth="1"/>
    <col min="2052" max="2052" width="2" customWidth="1"/>
    <col min="2057" max="2057" width="14.6640625" bestFit="1" customWidth="1"/>
    <col min="2305" max="2305" width="33.109375" customWidth="1"/>
    <col min="2306" max="2306" width="16.5546875" customWidth="1"/>
    <col min="2307" max="2307" width="15.5546875" customWidth="1"/>
    <col min="2308" max="2308" width="2" customWidth="1"/>
    <col min="2313" max="2313" width="14.6640625" bestFit="1" customWidth="1"/>
    <col min="2561" max="2561" width="33.109375" customWidth="1"/>
    <col min="2562" max="2562" width="16.5546875" customWidth="1"/>
    <col min="2563" max="2563" width="15.5546875" customWidth="1"/>
    <col min="2564" max="2564" width="2" customWidth="1"/>
    <col min="2569" max="2569" width="14.6640625" bestFit="1" customWidth="1"/>
    <col min="2817" max="2817" width="33.109375" customWidth="1"/>
    <col min="2818" max="2818" width="16.5546875" customWidth="1"/>
    <col min="2819" max="2819" width="15.5546875" customWidth="1"/>
    <col min="2820" max="2820" width="2" customWidth="1"/>
    <col min="2825" max="2825" width="14.6640625" bestFit="1" customWidth="1"/>
    <col min="3073" max="3073" width="33.109375" customWidth="1"/>
    <col min="3074" max="3074" width="16.5546875" customWidth="1"/>
    <col min="3075" max="3075" width="15.5546875" customWidth="1"/>
    <col min="3076" max="3076" width="2" customWidth="1"/>
    <col min="3081" max="3081" width="14.6640625" bestFit="1" customWidth="1"/>
    <col min="3329" max="3329" width="33.109375" customWidth="1"/>
    <col min="3330" max="3330" width="16.5546875" customWidth="1"/>
    <col min="3331" max="3331" width="15.5546875" customWidth="1"/>
    <col min="3332" max="3332" width="2" customWidth="1"/>
    <col min="3337" max="3337" width="14.6640625" bestFit="1" customWidth="1"/>
    <col min="3585" max="3585" width="33.109375" customWidth="1"/>
    <col min="3586" max="3586" width="16.5546875" customWidth="1"/>
    <col min="3587" max="3587" width="15.5546875" customWidth="1"/>
    <col min="3588" max="3588" width="2" customWidth="1"/>
    <col min="3593" max="3593" width="14.6640625" bestFit="1" customWidth="1"/>
    <col min="3841" max="3841" width="33.109375" customWidth="1"/>
    <col min="3842" max="3842" width="16.5546875" customWidth="1"/>
    <col min="3843" max="3843" width="15.5546875" customWidth="1"/>
    <col min="3844" max="3844" width="2" customWidth="1"/>
    <col min="3849" max="3849" width="14.6640625" bestFit="1" customWidth="1"/>
    <col min="4097" max="4097" width="33.109375" customWidth="1"/>
    <col min="4098" max="4098" width="16.5546875" customWidth="1"/>
    <col min="4099" max="4099" width="15.5546875" customWidth="1"/>
    <col min="4100" max="4100" width="2" customWidth="1"/>
    <col min="4105" max="4105" width="14.6640625" bestFit="1" customWidth="1"/>
    <col min="4353" max="4353" width="33.109375" customWidth="1"/>
    <col min="4354" max="4354" width="16.5546875" customWidth="1"/>
    <col min="4355" max="4355" width="15.5546875" customWidth="1"/>
    <col min="4356" max="4356" width="2" customWidth="1"/>
    <col min="4361" max="4361" width="14.6640625" bestFit="1" customWidth="1"/>
    <col min="4609" max="4609" width="33.109375" customWidth="1"/>
    <col min="4610" max="4610" width="16.5546875" customWidth="1"/>
    <col min="4611" max="4611" width="15.5546875" customWidth="1"/>
    <col min="4612" max="4612" width="2" customWidth="1"/>
    <col min="4617" max="4617" width="14.6640625" bestFit="1" customWidth="1"/>
    <col min="4865" max="4865" width="33.109375" customWidth="1"/>
    <col min="4866" max="4866" width="16.5546875" customWidth="1"/>
    <col min="4867" max="4867" width="15.5546875" customWidth="1"/>
    <col min="4868" max="4868" width="2" customWidth="1"/>
    <col min="4873" max="4873" width="14.6640625" bestFit="1" customWidth="1"/>
    <col min="5121" max="5121" width="33.109375" customWidth="1"/>
    <col min="5122" max="5122" width="16.5546875" customWidth="1"/>
    <col min="5123" max="5123" width="15.5546875" customWidth="1"/>
    <col min="5124" max="5124" width="2" customWidth="1"/>
    <col min="5129" max="5129" width="14.6640625" bestFit="1" customWidth="1"/>
    <col min="5377" max="5377" width="33.109375" customWidth="1"/>
    <col min="5378" max="5378" width="16.5546875" customWidth="1"/>
    <col min="5379" max="5379" width="15.5546875" customWidth="1"/>
    <col min="5380" max="5380" width="2" customWidth="1"/>
    <col min="5385" max="5385" width="14.6640625" bestFit="1" customWidth="1"/>
    <col min="5633" max="5633" width="33.109375" customWidth="1"/>
    <col min="5634" max="5634" width="16.5546875" customWidth="1"/>
    <col min="5635" max="5635" width="15.5546875" customWidth="1"/>
    <col min="5636" max="5636" width="2" customWidth="1"/>
    <col min="5641" max="5641" width="14.6640625" bestFit="1" customWidth="1"/>
    <col min="5889" max="5889" width="33.109375" customWidth="1"/>
    <col min="5890" max="5890" width="16.5546875" customWidth="1"/>
    <col min="5891" max="5891" width="15.5546875" customWidth="1"/>
    <col min="5892" max="5892" width="2" customWidth="1"/>
    <col min="5897" max="5897" width="14.6640625" bestFit="1" customWidth="1"/>
    <col min="6145" max="6145" width="33.109375" customWidth="1"/>
    <col min="6146" max="6146" width="16.5546875" customWidth="1"/>
    <col min="6147" max="6147" width="15.5546875" customWidth="1"/>
    <col min="6148" max="6148" width="2" customWidth="1"/>
    <col min="6153" max="6153" width="14.6640625" bestFit="1" customWidth="1"/>
    <col min="6401" max="6401" width="33.109375" customWidth="1"/>
    <col min="6402" max="6402" width="16.5546875" customWidth="1"/>
    <col min="6403" max="6403" width="15.5546875" customWidth="1"/>
    <col min="6404" max="6404" width="2" customWidth="1"/>
    <col min="6409" max="6409" width="14.6640625" bestFit="1" customWidth="1"/>
    <col min="6657" max="6657" width="33.109375" customWidth="1"/>
    <col min="6658" max="6658" width="16.5546875" customWidth="1"/>
    <col min="6659" max="6659" width="15.5546875" customWidth="1"/>
    <col min="6660" max="6660" width="2" customWidth="1"/>
    <col min="6665" max="6665" width="14.6640625" bestFit="1" customWidth="1"/>
    <col min="6913" max="6913" width="33.109375" customWidth="1"/>
    <col min="6914" max="6914" width="16.5546875" customWidth="1"/>
    <col min="6915" max="6915" width="15.5546875" customWidth="1"/>
    <col min="6916" max="6916" width="2" customWidth="1"/>
    <col min="6921" max="6921" width="14.6640625" bestFit="1" customWidth="1"/>
    <col min="7169" max="7169" width="33.109375" customWidth="1"/>
    <col min="7170" max="7170" width="16.5546875" customWidth="1"/>
    <col min="7171" max="7171" width="15.5546875" customWidth="1"/>
    <col min="7172" max="7172" width="2" customWidth="1"/>
    <col min="7177" max="7177" width="14.6640625" bestFit="1" customWidth="1"/>
    <col min="7425" max="7425" width="33.109375" customWidth="1"/>
    <col min="7426" max="7426" width="16.5546875" customWidth="1"/>
    <col min="7427" max="7427" width="15.5546875" customWidth="1"/>
    <col min="7428" max="7428" width="2" customWidth="1"/>
    <col min="7433" max="7433" width="14.6640625" bestFit="1" customWidth="1"/>
    <col min="7681" max="7681" width="33.109375" customWidth="1"/>
    <col min="7682" max="7682" width="16.5546875" customWidth="1"/>
    <col min="7683" max="7683" width="15.5546875" customWidth="1"/>
    <col min="7684" max="7684" width="2" customWidth="1"/>
    <col min="7689" max="7689" width="14.6640625" bestFit="1" customWidth="1"/>
    <col min="7937" max="7937" width="33.109375" customWidth="1"/>
    <col min="7938" max="7938" width="16.5546875" customWidth="1"/>
    <col min="7939" max="7939" width="15.5546875" customWidth="1"/>
    <col min="7940" max="7940" width="2" customWidth="1"/>
    <col min="7945" max="7945" width="14.6640625" bestFit="1" customWidth="1"/>
    <col min="8193" max="8193" width="33.109375" customWidth="1"/>
    <col min="8194" max="8194" width="16.5546875" customWidth="1"/>
    <col min="8195" max="8195" width="15.5546875" customWidth="1"/>
    <col min="8196" max="8196" width="2" customWidth="1"/>
    <col min="8201" max="8201" width="14.6640625" bestFit="1" customWidth="1"/>
    <col min="8449" max="8449" width="33.109375" customWidth="1"/>
    <col min="8450" max="8450" width="16.5546875" customWidth="1"/>
    <col min="8451" max="8451" width="15.5546875" customWidth="1"/>
    <col min="8452" max="8452" width="2" customWidth="1"/>
    <col min="8457" max="8457" width="14.6640625" bestFit="1" customWidth="1"/>
    <col min="8705" max="8705" width="33.109375" customWidth="1"/>
    <col min="8706" max="8706" width="16.5546875" customWidth="1"/>
    <col min="8707" max="8707" width="15.5546875" customWidth="1"/>
    <col min="8708" max="8708" width="2" customWidth="1"/>
    <col min="8713" max="8713" width="14.6640625" bestFit="1" customWidth="1"/>
    <col min="8961" max="8961" width="33.109375" customWidth="1"/>
    <col min="8962" max="8962" width="16.5546875" customWidth="1"/>
    <col min="8963" max="8963" width="15.5546875" customWidth="1"/>
    <col min="8964" max="8964" width="2" customWidth="1"/>
    <col min="8969" max="8969" width="14.6640625" bestFit="1" customWidth="1"/>
    <col min="9217" max="9217" width="33.109375" customWidth="1"/>
    <col min="9218" max="9218" width="16.5546875" customWidth="1"/>
    <col min="9219" max="9219" width="15.5546875" customWidth="1"/>
    <col min="9220" max="9220" width="2" customWidth="1"/>
    <col min="9225" max="9225" width="14.6640625" bestFit="1" customWidth="1"/>
    <col min="9473" max="9473" width="33.109375" customWidth="1"/>
    <col min="9474" max="9474" width="16.5546875" customWidth="1"/>
    <col min="9475" max="9475" width="15.5546875" customWidth="1"/>
    <col min="9476" max="9476" width="2" customWidth="1"/>
    <col min="9481" max="9481" width="14.6640625" bestFit="1" customWidth="1"/>
    <col min="9729" max="9729" width="33.109375" customWidth="1"/>
    <col min="9730" max="9730" width="16.5546875" customWidth="1"/>
    <col min="9731" max="9731" width="15.5546875" customWidth="1"/>
    <col min="9732" max="9732" width="2" customWidth="1"/>
    <col min="9737" max="9737" width="14.6640625" bestFit="1" customWidth="1"/>
    <col min="9985" max="9985" width="33.109375" customWidth="1"/>
    <col min="9986" max="9986" width="16.5546875" customWidth="1"/>
    <col min="9987" max="9987" width="15.5546875" customWidth="1"/>
    <col min="9988" max="9988" width="2" customWidth="1"/>
    <col min="9993" max="9993" width="14.6640625" bestFit="1" customWidth="1"/>
    <col min="10241" max="10241" width="33.109375" customWidth="1"/>
    <col min="10242" max="10242" width="16.5546875" customWidth="1"/>
    <col min="10243" max="10243" width="15.5546875" customWidth="1"/>
    <col min="10244" max="10244" width="2" customWidth="1"/>
    <col min="10249" max="10249" width="14.6640625" bestFit="1" customWidth="1"/>
    <col min="10497" max="10497" width="33.109375" customWidth="1"/>
    <col min="10498" max="10498" width="16.5546875" customWidth="1"/>
    <col min="10499" max="10499" width="15.5546875" customWidth="1"/>
    <col min="10500" max="10500" width="2" customWidth="1"/>
    <col min="10505" max="10505" width="14.6640625" bestFit="1" customWidth="1"/>
    <col min="10753" max="10753" width="33.109375" customWidth="1"/>
    <col min="10754" max="10754" width="16.5546875" customWidth="1"/>
    <col min="10755" max="10755" width="15.5546875" customWidth="1"/>
    <col min="10756" max="10756" width="2" customWidth="1"/>
    <col min="10761" max="10761" width="14.6640625" bestFit="1" customWidth="1"/>
    <col min="11009" max="11009" width="33.109375" customWidth="1"/>
    <col min="11010" max="11010" width="16.5546875" customWidth="1"/>
    <col min="11011" max="11011" width="15.5546875" customWidth="1"/>
    <col min="11012" max="11012" width="2" customWidth="1"/>
    <col min="11017" max="11017" width="14.6640625" bestFit="1" customWidth="1"/>
    <col min="11265" max="11265" width="33.109375" customWidth="1"/>
    <col min="11266" max="11266" width="16.5546875" customWidth="1"/>
    <col min="11267" max="11267" width="15.5546875" customWidth="1"/>
    <col min="11268" max="11268" width="2" customWidth="1"/>
    <col min="11273" max="11273" width="14.6640625" bestFit="1" customWidth="1"/>
    <col min="11521" max="11521" width="33.109375" customWidth="1"/>
    <col min="11522" max="11522" width="16.5546875" customWidth="1"/>
    <col min="11523" max="11523" width="15.5546875" customWidth="1"/>
    <col min="11524" max="11524" width="2" customWidth="1"/>
    <col min="11529" max="11529" width="14.6640625" bestFit="1" customWidth="1"/>
    <col min="11777" max="11777" width="33.109375" customWidth="1"/>
    <col min="11778" max="11778" width="16.5546875" customWidth="1"/>
    <col min="11779" max="11779" width="15.5546875" customWidth="1"/>
    <col min="11780" max="11780" width="2" customWidth="1"/>
    <col min="11785" max="11785" width="14.6640625" bestFit="1" customWidth="1"/>
    <col min="12033" max="12033" width="33.109375" customWidth="1"/>
    <col min="12034" max="12034" width="16.5546875" customWidth="1"/>
    <col min="12035" max="12035" width="15.5546875" customWidth="1"/>
    <col min="12036" max="12036" width="2" customWidth="1"/>
    <col min="12041" max="12041" width="14.6640625" bestFit="1" customWidth="1"/>
    <col min="12289" max="12289" width="33.109375" customWidth="1"/>
    <col min="12290" max="12290" width="16.5546875" customWidth="1"/>
    <col min="12291" max="12291" width="15.5546875" customWidth="1"/>
    <col min="12292" max="12292" width="2" customWidth="1"/>
    <col min="12297" max="12297" width="14.6640625" bestFit="1" customWidth="1"/>
    <col min="12545" max="12545" width="33.109375" customWidth="1"/>
    <col min="12546" max="12546" width="16.5546875" customWidth="1"/>
    <col min="12547" max="12547" width="15.5546875" customWidth="1"/>
    <col min="12548" max="12548" width="2" customWidth="1"/>
    <col min="12553" max="12553" width="14.6640625" bestFit="1" customWidth="1"/>
    <col min="12801" max="12801" width="33.109375" customWidth="1"/>
    <col min="12802" max="12802" width="16.5546875" customWidth="1"/>
    <col min="12803" max="12803" width="15.5546875" customWidth="1"/>
    <col min="12804" max="12804" width="2" customWidth="1"/>
    <col min="12809" max="12809" width="14.6640625" bestFit="1" customWidth="1"/>
    <col min="13057" max="13057" width="33.109375" customWidth="1"/>
    <col min="13058" max="13058" width="16.5546875" customWidth="1"/>
    <col min="13059" max="13059" width="15.5546875" customWidth="1"/>
    <col min="13060" max="13060" width="2" customWidth="1"/>
    <col min="13065" max="13065" width="14.6640625" bestFit="1" customWidth="1"/>
    <col min="13313" max="13313" width="33.109375" customWidth="1"/>
    <col min="13314" max="13314" width="16.5546875" customWidth="1"/>
    <col min="13315" max="13315" width="15.5546875" customWidth="1"/>
    <col min="13316" max="13316" width="2" customWidth="1"/>
    <col min="13321" max="13321" width="14.6640625" bestFit="1" customWidth="1"/>
    <col min="13569" max="13569" width="33.109375" customWidth="1"/>
    <col min="13570" max="13570" width="16.5546875" customWidth="1"/>
    <col min="13571" max="13571" width="15.5546875" customWidth="1"/>
    <col min="13572" max="13572" width="2" customWidth="1"/>
    <col min="13577" max="13577" width="14.6640625" bestFit="1" customWidth="1"/>
    <col min="13825" max="13825" width="33.109375" customWidth="1"/>
    <col min="13826" max="13826" width="16.5546875" customWidth="1"/>
    <col min="13827" max="13827" width="15.5546875" customWidth="1"/>
    <col min="13828" max="13828" width="2" customWidth="1"/>
    <col min="13833" max="13833" width="14.6640625" bestFit="1" customWidth="1"/>
    <col min="14081" max="14081" width="33.109375" customWidth="1"/>
    <col min="14082" max="14082" width="16.5546875" customWidth="1"/>
    <col min="14083" max="14083" width="15.5546875" customWidth="1"/>
    <col min="14084" max="14084" width="2" customWidth="1"/>
    <col min="14089" max="14089" width="14.6640625" bestFit="1" customWidth="1"/>
    <col min="14337" max="14337" width="33.109375" customWidth="1"/>
    <col min="14338" max="14338" width="16.5546875" customWidth="1"/>
    <col min="14339" max="14339" width="15.5546875" customWidth="1"/>
    <col min="14340" max="14340" width="2" customWidth="1"/>
    <col min="14345" max="14345" width="14.6640625" bestFit="1" customWidth="1"/>
    <col min="14593" max="14593" width="33.109375" customWidth="1"/>
    <col min="14594" max="14594" width="16.5546875" customWidth="1"/>
    <col min="14595" max="14595" width="15.5546875" customWidth="1"/>
    <col min="14596" max="14596" width="2" customWidth="1"/>
    <col min="14601" max="14601" width="14.6640625" bestFit="1" customWidth="1"/>
    <col min="14849" max="14849" width="33.109375" customWidth="1"/>
    <col min="14850" max="14850" width="16.5546875" customWidth="1"/>
    <col min="14851" max="14851" width="15.5546875" customWidth="1"/>
    <col min="14852" max="14852" width="2" customWidth="1"/>
    <col min="14857" max="14857" width="14.6640625" bestFit="1" customWidth="1"/>
    <col min="15105" max="15105" width="33.109375" customWidth="1"/>
    <col min="15106" max="15106" width="16.5546875" customWidth="1"/>
    <col min="15107" max="15107" width="15.5546875" customWidth="1"/>
    <col min="15108" max="15108" width="2" customWidth="1"/>
    <col min="15113" max="15113" width="14.6640625" bestFit="1" customWidth="1"/>
    <col min="15361" max="15361" width="33.109375" customWidth="1"/>
    <col min="15362" max="15362" width="16.5546875" customWidth="1"/>
    <col min="15363" max="15363" width="15.5546875" customWidth="1"/>
    <col min="15364" max="15364" width="2" customWidth="1"/>
    <col min="15369" max="15369" width="14.6640625" bestFit="1" customWidth="1"/>
    <col min="15617" max="15617" width="33.109375" customWidth="1"/>
    <col min="15618" max="15618" width="16.5546875" customWidth="1"/>
    <col min="15619" max="15619" width="15.5546875" customWidth="1"/>
    <col min="15620" max="15620" width="2" customWidth="1"/>
    <col min="15625" max="15625" width="14.6640625" bestFit="1" customWidth="1"/>
    <col min="15873" max="15873" width="33.109375" customWidth="1"/>
    <col min="15874" max="15874" width="16.5546875" customWidth="1"/>
    <col min="15875" max="15875" width="15.5546875" customWidth="1"/>
    <col min="15876" max="15876" width="2" customWidth="1"/>
    <col min="15881" max="15881" width="14.6640625" bestFit="1" customWidth="1"/>
    <col min="16129" max="16129" width="33.109375" customWidth="1"/>
    <col min="16130" max="16130" width="16.5546875" customWidth="1"/>
    <col min="16131" max="16131" width="15.5546875" customWidth="1"/>
    <col min="16132" max="16132" width="2" customWidth="1"/>
    <col min="16137" max="16137" width="14.6640625" bestFit="1" customWidth="1"/>
  </cols>
  <sheetData>
    <row r="1" spans="1:9">
      <c r="A1" s="923" t="s">
        <v>56</v>
      </c>
      <c r="B1" s="924"/>
      <c r="C1" s="924"/>
      <c r="D1" s="925"/>
    </row>
    <row r="2" spans="1:9">
      <c r="A2" s="929" t="s">
        <v>59</v>
      </c>
      <c r="B2" s="930"/>
      <c r="C2" s="930"/>
      <c r="D2" s="931"/>
    </row>
    <row r="3" spans="1:9">
      <c r="A3" s="929" t="s">
        <v>108</v>
      </c>
      <c r="B3" s="930"/>
      <c r="C3" s="930"/>
      <c r="D3" s="931"/>
    </row>
    <row r="4" spans="1:9" ht="19.5" customHeight="1" thickBot="1">
      <c r="A4" s="1140"/>
      <c r="B4" s="452"/>
      <c r="C4" s="2"/>
      <c r="D4" s="892" t="s">
        <v>10</v>
      </c>
    </row>
    <row r="5" spans="1:9" ht="45.75" customHeight="1" thickTop="1">
      <c r="A5" s="1141" t="s">
        <v>51</v>
      </c>
      <c r="B5" s="890" t="s">
        <v>128</v>
      </c>
      <c r="C5" s="890" t="s">
        <v>123</v>
      </c>
      <c r="D5" s="950"/>
      <c r="H5" s="27"/>
    </row>
    <row r="6" spans="1:9">
      <c r="A6" s="1143"/>
      <c r="B6" s="10" t="s">
        <v>132</v>
      </c>
      <c r="C6" s="38" t="s">
        <v>133</v>
      </c>
      <c r="D6" s="1367"/>
      <c r="H6" s="27"/>
    </row>
    <row r="7" spans="1:9" s="27" customFormat="1" ht="13.5" customHeight="1">
      <c r="A7" s="571" t="s">
        <v>14</v>
      </c>
      <c r="B7" s="1175">
        <v>19.370195932268796</v>
      </c>
      <c r="C7" s="415">
        <v>266581.00230484433</v>
      </c>
      <c r="D7" s="695"/>
      <c r="E7" s="88"/>
      <c r="F7" s="88"/>
      <c r="I7" s="88"/>
    </row>
    <row r="8" spans="1:9" s="27" customFormat="1" ht="13.5" customHeight="1">
      <c r="A8" s="571" t="s">
        <v>15</v>
      </c>
      <c r="B8" s="1175">
        <v>7.6740787927182854</v>
      </c>
      <c r="C8" s="415">
        <v>105613.986739347</v>
      </c>
      <c r="D8" s="695"/>
      <c r="E8" s="88"/>
      <c r="F8" s="88"/>
      <c r="I8" s="88"/>
    </row>
    <row r="9" spans="1:9" s="27" customFormat="1" ht="13.5" customHeight="1">
      <c r="A9" s="571" t="s">
        <v>16</v>
      </c>
      <c r="B9" s="1175">
        <v>16.201819329699113</v>
      </c>
      <c r="C9" s="415">
        <v>222976.43509521804</v>
      </c>
      <c r="D9" s="695"/>
      <c r="E9" s="88"/>
      <c r="F9" s="88"/>
      <c r="I9" s="88"/>
    </row>
    <row r="10" spans="1:9" s="27" customFormat="1" ht="13.5" customHeight="1">
      <c r="A10" s="571" t="s">
        <v>17</v>
      </c>
      <c r="B10" s="1175">
        <v>3.9737565629072304</v>
      </c>
      <c r="C10" s="415">
        <v>54688.554063127915</v>
      </c>
      <c r="D10" s="695"/>
      <c r="E10" s="88"/>
      <c r="F10" s="88"/>
      <c r="I10" s="88"/>
    </row>
    <row r="11" spans="1:9" s="27" customFormat="1" ht="13.5" customHeight="1">
      <c r="A11" s="571" t="s">
        <v>18</v>
      </c>
      <c r="B11" s="1175">
        <v>1.7565344676740122</v>
      </c>
      <c r="C11" s="415">
        <v>24174.185982056712</v>
      </c>
      <c r="D11" s="695"/>
      <c r="E11" s="88"/>
      <c r="F11" s="88"/>
      <c r="H11" s="88"/>
      <c r="I11" s="88"/>
    </row>
    <row r="12" spans="1:9" s="27" customFormat="1" ht="13.5" customHeight="1">
      <c r="A12" s="571" t="s">
        <v>19</v>
      </c>
      <c r="B12" s="1175">
        <v>0.69424066525432027</v>
      </c>
      <c r="C12" s="415">
        <v>9554.4398740938032</v>
      </c>
      <c r="D12" s="695"/>
      <c r="E12" s="88"/>
      <c r="F12" s="88"/>
      <c r="H12" s="88"/>
      <c r="I12" s="88"/>
    </row>
    <row r="13" spans="1:9" s="27" customFormat="1" ht="13.5" customHeight="1">
      <c r="A13" s="571" t="s">
        <v>20</v>
      </c>
      <c r="B13" s="1175">
        <v>3.8887433826548405</v>
      </c>
      <c r="C13" s="415">
        <v>53518.565959752545</v>
      </c>
      <c r="D13" s="695"/>
      <c r="E13" s="88"/>
      <c r="F13" s="88"/>
      <c r="H13" s="88"/>
      <c r="I13" s="88"/>
    </row>
    <row r="14" spans="1:9" s="27" customFormat="1" ht="13.5" customHeight="1">
      <c r="A14" s="571" t="s">
        <v>21</v>
      </c>
      <c r="B14" s="1175">
        <v>11.099504252527407</v>
      </c>
      <c r="C14" s="415">
        <v>152756.17134034148</v>
      </c>
      <c r="D14" s="695"/>
      <c r="E14" s="88"/>
      <c r="F14" s="88"/>
      <c r="H14" s="88"/>
      <c r="I14" s="88"/>
    </row>
    <row r="15" spans="1:9" s="27" customFormat="1" ht="13.5" customHeight="1">
      <c r="A15" s="571" t="s">
        <v>22</v>
      </c>
      <c r="B15" s="1175">
        <v>4.5155778442799921</v>
      </c>
      <c r="C15" s="415">
        <v>62145.332547119644</v>
      </c>
      <c r="D15" s="695"/>
      <c r="E15" s="88"/>
      <c r="F15" s="88"/>
      <c r="H15" s="88"/>
      <c r="I15" s="88"/>
    </row>
    <row r="16" spans="1:9" s="27" customFormat="1" ht="13.5" customHeight="1">
      <c r="A16" s="571" t="s">
        <v>23</v>
      </c>
      <c r="B16" s="1175">
        <v>4.8624949722764796</v>
      </c>
      <c r="C16" s="415">
        <v>66919.755894276226</v>
      </c>
      <c r="D16" s="695"/>
      <c r="E16" s="88"/>
      <c r="F16" s="88"/>
      <c r="H16" s="88"/>
      <c r="I16" s="88"/>
    </row>
    <row r="17" spans="1:9" s="27" customFormat="1" ht="13.5" customHeight="1">
      <c r="A17" s="571" t="s">
        <v>24</v>
      </c>
      <c r="B17" s="1175">
        <v>3.7966648637672975</v>
      </c>
      <c r="C17" s="415">
        <v>52251.341614597884</v>
      </c>
      <c r="D17" s="695"/>
      <c r="E17" s="88"/>
      <c r="F17" s="88"/>
      <c r="H17" s="88"/>
      <c r="I17" s="88"/>
    </row>
    <row r="18" spans="1:9" s="27" customFormat="1" ht="13.5" customHeight="1">
      <c r="A18" s="571" t="s">
        <v>25</v>
      </c>
      <c r="B18" s="1175">
        <v>2.0157867540966037</v>
      </c>
      <c r="C18" s="415">
        <v>27742.12791749289</v>
      </c>
      <c r="D18" s="695"/>
      <c r="E18" s="88"/>
      <c r="F18" s="88"/>
      <c r="H18" s="88"/>
      <c r="I18" s="88"/>
    </row>
    <row r="19" spans="1:9" s="27" customFormat="1" ht="13.5" customHeight="1">
      <c r="A19" s="571" t="s">
        <v>26</v>
      </c>
      <c r="B19" s="1175">
        <v>2.573558917082428</v>
      </c>
      <c r="C19" s="415">
        <v>35418.429323344804</v>
      </c>
      <c r="D19" s="695"/>
      <c r="E19" s="88"/>
      <c r="F19" s="88"/>
      <c r="H19" s="88"/>
      <c r="I19" s="88"/>
    </row>
    <row r="20" spans="1:9" s="27" customFormat="1" ht="13.5" customHeight="1">
      <c r="A20" s="571" t="s">
        <v>27</v>
      </c>
      <c r="B20" s="1175">
        <v>11.567151752336272</v>
      </c>
      <c r="C20" s="415">
        <v>159192.13820718773</v>
      </c>
      <c r="D20" s="695"/>
      <c r="E20" s="88"/>
      <c r="F20" s="88"/>
      <c r="H20" s="88"/>
      <c r="I20" s="88"/>
    </row>
    <row r="21" spans="1:9" s="27" customFormat="1" ht="13.5" customHeight="1">
      <c r="A21" s="571" t="s">
        <v>28</v>
      </c>
      <c r="B21" s="1175">
        <v>5.8320469995308848</v>
      </c>
      <c r="C21" s="415">
        <v>80263.149637733295</v>
      </c>
      <c r="D21" s="695"/>
      <c r="E21" s="88"/>
      <c r="F21" s="88"/>
      <c r="H21" s="88"/>
      <c r="I21" s="88"/>
    </row>
    <row r="22" spans="1:9" s="27" customFormat="1" ht="21" customHeight="1" thickBot="1">
      <c r="A22" s="1147" t="s">
        <v>13</v>
      </c>
      <c r="B22" s="42">
        <v>99.822155489073964</v>
      </c>
      <c r="C22" s="544">
        <v>1373795.6165005341</v>
      </c>
      <c r="D22" s="1366"/>
      <c r="F22" s="29"/>
      <c r="H22" s="88"/>
      <c r="I22" s="88"/>
    </row>
    <row r="23" spans="1:9" s="27" customFormat="1" ht="5.25" customHeight="1" thickTop="1">
      <c r="A23" s="1149"/>
      <c r="B23" s="34"/>
      <c r="C23" s="35"/>
      <c r="D23" s="695"/>
      <c r="H23" s="88"/>
      <c r="I23" s="88"/>
    </row>
    <row r="24" spans="1:9" s="27" customFormat="1" ht="13.5" customHeight="1">
      <c r="A24" s="1150" t="s">
        <v>151</v>
      </c>
      <c r="B24" s="30"/>
      <c r="C24" s="1152">
        <v>1376243.1894700001</v>
      </c>
      <c r="D24" s="778" t="s">
        <v>122</v>
      </c>
      <c r="E24" s="89"/>
      <c r="H24" s="88"/>
      <c r="I24" s="88"/>
    </row>
    <row r="25" spans="1:9" s="27" customFormat="1" ht="13.5" customHeight="1">
      <c r="A25" s="1150" t="s">
        <v>149</v>
      </c>
      <c r="B25" s="1176">
        <v>0.17784451092603604</v>
      </c>
      <c r="C25" s="415">
        <v>2447.5729694658012</v>
      </c>
      <c r="D25" s="1142"/>
      <c r="G25" s="29"/>
      <c r="H25" s="88"/>
      <c r="I25" s="88"/>
    </row>
    <row r="26" spans="1:9" s="27" customFormat="1" ht="13.5" customHeight="1">
      <c r="A26" s="1153" t="s">
        <v>64</v>
      </c>
      <c r="B26" s="30"/>
      <c r="C26" s="415">
        <v>1373795.6165005344</v>
      </c>
      <c r="D26" s="1142"/>
      <c r="H26" s="88"/>
      <c r="I26" s="88"/>
    </row>
    <row r="27" spans="1:9" s="27" customFormat="1" ht="13.5" customHeight="1">
      <c r="A27" s="1155" t="s">
        <v>475</v>
      </c>
      <c r="B27" s="1156"/>
      <c r="C27" s="1156"/>
      <c r="D27" s="564"/>
      <c r="E27" s="88"/>
      <c r="H27" s="88"/>
      <c r="I27" s="88"/>
    </row>
    <row r="28" spans="1:9">
      <c r="C28" s="92"/>
      <c r="E28" s="92"/>
      <c r="H28" s="88"/>
      <c r="I28" s="88"/>
    </row>
    <row r="30" spans="1:9">
      <c r="E30" s="3"/>
    </row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B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92D050"/>
    <pageSetUpPr fitToPage="1"/>
  </sheetPr>
  <dimension ref="A1:F21"/>
  <sheetViews>
    <sheetView showGridLines="0" zoomScaleNormal="100" workbookViewId="0"/>
  </sheetViews>
  <sheetFormatPr baseColWidth="10" defaultRowHeight="13.2"/>
  <cols>
    <col min="1" max="4" width="16.88671875" customWidth="1"/>
    <col min="257" max="260" width="16.88671875" customWidth="1"/>
    <col min="513" max="516" width="16.88671875" customWidth="1"/>
    <col min="769" max="772" width="16.88671875" customWidth="1"/>
    <col min="1025" max="1028" width="16.88671875" customWidth="1"/>
    <col min="1281" max="1284" width="16.88671875" customWidth="1"/>
    <col min="1537" max="1540" width="16.88671875" customWidth="1"/>
    <col min="1793" max="1796" width="16.88671875" customWidth="1"/>
    <col min="2049" max="2052" width="16.88671875" customWidth="1"/>
    <col min="2305" max="2308" width="16.88671875" customWidth="1"/>
    <col min="2561" max="2564" width="16.88671875" customWidth="1"/>
    <col min="2817" max="2820" width="16.88671875" customWidth="1"/>
    <col min="3073" max="3076" width="16.88671875" customWidth="1"/>
    <col min="3329" max="3332" width="16.88671875" customWidth="1"/>
    <col min="3585" max="3588" width="16.88671875" customWidth="1"/>
    <col min="3841" max="3844" width="16.88671875" customWidth="1"/>
    <col min="4097" max="4100" width="16.88671875" customWidth="1"/>
    <col min="4353" max="4356" width="16.88671875" customWidth="1"/>
    <col min="4609" max="4612" width="16.88671875" customWidth="1"/>
    <col min="4865" max="4868" width="16.88671875" customWidth="1"/>
    <col min="5121" max="5124" width="16.88671875" customWidth="1"/>
    <col min="5377" max="5380" width="16.88671875" customWidth="1"/>
    <col min="5633" max="5636" width="16.88671875" customWidth="1"/>
    <col min="5889" max="5892" width="16.88671875" customWidth="1"/>
    <col min="6145" max="6148" width="16.88671875" customWidth="1"/>
    <col min="6401" max="6404" width="16.88671875" customWidth="1"/>
    <col min="6657" max="6660" width="16.88671875" customWidth="1"/>
    <col min="6913" max="6916" width="16.88671875" customWidth="1"/>
    <col min="7169" max="7172" width="16.88671875" customWidth="1"/>
    <col min="7425" max="7428" width="16.88671875" customWidth="1"/>
    <col min="7681" max="7684" width="16.88671875" customWidth="1"/>
    <col min="7937" max="7940" width="16.88671875" customWidth="1"/>
    <col min="8193" max="8196" width="16.88671875" customWidth="1"/>
    <col min="8449" max="8452" width="16.88671875" customWidth="1"/>
    <col min="8705" max="8708" width="16.88671875" customWidth="1"/>
    <col min="8961" max="8964" width="16.88671875" customWidth="1"/>
    <col min="9217" max="9220" width="16.88671875" customWidth="1"/>
    <col min="9473" max="9476" width="16.88671875" customWidth="1"/>
    <col min="9729" max="9732" width="16.88671875" customWidth="1"/>
    <col min="9985" max="9988" width="16.88671875" customWidth="1"/>
    <col min="10241" max="10244" width="16.88671875" customWidth="1"/>
    <col min="10497" max="10500" width="16.88671875" customWidth="1"/>
    <col min="10753" max="10756" width="16.88671875" customWidth="1"/>
    <col min="11009" max="11012" width="16.88671875" customWidth="1"/>
    <col min="11265" max="11268" width="16.88671875" customWidth="1"/>
    <col min="11521" max="11524" width="16.88671875" customWidth="1"/>
    <col min="11777" max="11780" width="16.88671875" customWidth="1"/>
    <col min="12033" max="12036" width="16.88671875" customWidth="1"/>
    <col min="12289" max="12292" width="16.88671875" customWidth="1"/>
    <col min="12545" max="12548" width="16.88671875" customWidth="1"/>
    <col min="12801" max="12804" width="16.88671875" customWidth="1"/>
    <col min="13057" max="13060" width="16.88671875" customWidth="1"/>
    <col min="13313" max="13316" width="16.88671875" customWidth="1"/>
    <col min="13569" max="13572" width="16.88671875" customWidth="1"/>
    <col min="13825" max="13828" width="16.88671875" customWidth="1"/>
    <col min="14081" max="14084" width="16.88671875" customWidth="1"/>
    <col min="14337" max="14340" width="16.88671875" customWidth="1"/>
    <col min="14593" max="14596" width="16.88671875" customWidth="1"/>
    <col min="14849" max="14852" width="16.88671875" customWidth="1"/>
    <col min="15105" max="15108" width="16.88671875" customWidth="1"/>
    <col min="15361" max="15364" width="16.88671875" customWidth="1"/>
    <col min="15617" max="15620" width="16.88671875" customWidth="1"/>
    <col min="15873" max="15876" width="16.88671875" customWidth="1"/>
    <col min="16129" max="16132" width="16.88671875" customWidth="1"/>
  </cols>
  <sheetData>
    <row r="1" spans="1:6" ht="20.25" customHeight="1">
      <c r="A1" s="923" t="s">
        <v>65</v>
      </c>
      <c r="B1" s="924"/>
      <c r="C1" s="925"/>
      <c r="D1" s="26"/>
    </row>
    <row r="2" spans="1:6" ht="24.75" customHeight="1">
      <c r="A2" s="926" t="s">
        <v>655</v>
      </c>
      <c r="B2" s="927"/>
      <c r="C2" s="928"/>
      <c r="D2" s="26"/>
    </row>
    <row r="3" spans="1:6">
      <c r="A3" s="929" t="s">
        <v>477</v>
      </c>
      <c r="B3" s="930"/>
      <c r="C3" s="931"/>
      <c r="D3" s="26"/>
    </row>
    <row r="4" spans="1:6" ht="20.25" customHeight="1" thickBot="1">
      <c r="A4" s="556"/>
      <c r="B4" s="56"/>
      <c r="C4" s="557"/>
      <c r="D4" s="14"/>
    </row>
    <row r="5" spans="1:6" ht="13.8" thickTop="1">
      <c r="A5" s="936" t="s">
        <v>179</v>
      </c>
      <c r="B5" s="937"/>
      <c r="C5" s="558" t="s">
        <v>66</v>
      </c>
    </row>
    <row r="6" spans="1:6" s="27" customFormat="1" ht="21" customHeight="1">
      <c r="A6" s="932" t="s">
        <v>190</v>
      </c>
      <c r="B6" s="933"/>
      <c r="C6" s="559">
        <v>75827959.160994112</v>
      </c>
      <c r="F6" s="29"/>
    </row>
    <row r="7" spans="1:6" s="27" customFormat="1" ht="21" customHeight="1">
      <c r="A7" s="934" t="s">
        <v>478</v>
      </c>
      <c r="B7" s="935"/>
      <c r="C7" s="559">
        <v>85573966.23612</v>
      </c>
      <c r="F7" s="29"/>
    </row>
    <row r="8" spans="1:6" s="27" customFormat="1" ht="21" customHeight="1" thickBot="1">
      <c r="A8" s="560" t="s">
        <v>479</v>
      </c>
      <c r="B8" s="57"/>
      <c r="C8" s="561">
        <v>1.1285000000000001</v>
      </c>
      <c r="F8" s="29"/>
    </row>
    <row r="9" spans="1:6" s="27" customFormat="1" ht="21" customHeight="1" thickTop="1">
      <c r="A9" s="562" t="s">
        <v>475</v>
      </c>
      <c r="B9" s="563"/>
      <c r="C9" s="564"/>
      <c r="F9" s="29"/>
    </row>
    <row r="10" spans="1:6">
      <c r="A10" s="58"/>
      <c r="B10" s="58"/>
      <c r="C10" s="58"/>
      <c r="D10" s="58"/>
      <c r="E10" s="58"/>
      <c r="F10" s="29"/>
    </row>
    <row r="11" spans="1:6">
      <c r="F11" s="29"/>
    </row>
    <row r="12" spans="1:6">
      <c r="F12" s="29"/>
    </row>
    <row r="13" spans="1:6">
      <c r="F13" s="29"/>
    </row>
    <row r="14" spans="1:6">
      <c r="F14" s="29"/>
    </row>
    <row r="15" spans="1:6">
      <c r="F15" s="29"/>
    </row>
    <row r="16" spans="1:6">
      <c r="F16" s="29"/>
    </row>
    <row r="17" spans="6:6">
      <c r="F17" s="29"/>
    </row>
    <row r="18" spans="6:6">
      <c r="F18" s="29"/>
    </row>
    <row r="19" spans="6:6">
      <c r="F19" s="29"/>
    </row>
    <row r="20" spans="6:6">
      <c r="F20" s="29"/>
    </row>
    <row r="21" spans="6:6">
      <c r="F21" s="29"/>
    </row>
  </sheetData>
  <phoneticPr fontId="0" type="noConversion"/>
  <printOptions horizontalCentered="1" verticalCentered="1"/>
  <pageMargins left="0.74803149606299213" right="0.74803149606299213" top="1.5748031496062993" bottom="1.5748031496062993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92D050"/>
    <pageSetUpPr fitToPage="1"/>
  </sheetPr>
  <dimension ref="A1:AO77"/>
  <sheetViews>
    <sheetView showGridLines="0" zoomScale="86" zoomScaleNormal="86" workbookViewId="0"/>
  </sheetViews>
  <sheetFormatPr baseColWidth="10" defaultRowHeight="13.2"/>
  <cols>
    <col min="1" max="1" width="19.88671875" customWidth="1"/>
    <col min="2" max="6" width="15" customWidth="1"/>
    <col min="7" max="7" width="17" customWidth="1"/>
    <col min="8" max="10" width="15" customWidth="1"/>
    <col min="11" max="11" width="15.88671875" customWidth="1"/>
    <col min="12" max="12" width="15" customWidth="1"/>
    <col min="13" max="13" width="14.88671875" bestFit="1" customWidth="1"/>
    <col min="39" max="39" width="14.33203125" customWidth="1"/>
  </cols>
  <sheetData>
    <row r="1" spans="1:41" s="15" customFormat="1" ht="20.25" customHeight="1">
      <c r="A1" s="923" t="s">
        <v>65</v>
      </c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5"/>
    </row>
    <row r="2" spans="1:41" s="15" customFormat="1">
      <c r="A2" s="929" t="s">
        <v>180</v>
      </c>
      <c r="B2" s="930"/>
      <c r="C2" s="930"/>
      <c r="D2" s="930"/>
      <c r="E2" s="930"/>
      <c r="F2" s="930"/>
      <c r="G2" s="930"/>
      <c r="H2" s="930"/>
      <c r="I2" s="930"/>
      <c r="J2" s="930"/>
      <c r="K2" s="930"/>
      <c r="L2" s="931"/>
    </row>
    <row r="3" spans="1:41" s="15" customFormat="1">
      <c r="A3" s="929" t="s">
        <v>480</v>
      </c>
      <c r="B3" s="930"/>
      <c r="C3" s="930"/>
      <c r="D3" s="930"/>
      <c r="E3" s="930"/>
      <c r="F3" s="930"/>
      <c r="G3" s="930"/>
      <c r="H3" s="930"/>
      <c r="I3" s="930"/>
      <c r="J3" s="930"/>
      <c r="K3" s="930"/>
      <c r="L3" s="931"/>
    </row>
    <row r="4" spans="1:41" ht="13.8" thickBot="1">
      <c r="A4" s="613"/>
      <c r="B4" s="444"/>
      <c r="C4" s="444"/>
      <c r="D4" s="614"/>
      <c r="E4" s="615"/>
      <c r="F4" s="444"/>
      <c r="G4" s="2"/>
      <c r="H4" s="2"/>
      <c r="I4" s="2"/>
      <c r="J4" s="2"/>
      <c r="L4" s="892" t="s">
        <v>10</v>
      </c>
    </row>
    <row r="5" spans="1:41" ht="59.25" customHeight="1" thickTop="1">
      <c r="A5" s="893" t="s">
        <v>51</v>
      </c>
      <c r="B5" s="551" t="s">
        <v>181</v>
      </c>
      <c r="C5" s="551" t="s">
        <v>182</v>
      </c>
      <c r="D5" s="551" t="s">
        <v>183</v>
      </c>
      <c r="E5" s="551" t="s">
        <v>184</v>
      </c>
      <c r="F5" s="551" t="s">
        <v>185</v>
      </c>
      <c r="G5" s="551" t="s">
        <v>483</v>
      </c>
      <c r="H5" s="551" t="s">
        <v>186</v>
      </c>
      <c r="I5" s="551" t="s">
        <v>187</v>
      </c>
      <c r="J5" s="551" t="s">
        <v>188</v>
      </c>
      <c r="K5" s="551" t="s">
        <v>484</v>
      </c>
      <c r="L5" s="616" t="s">
        <v>3</v>
      </c>
    </row>
    <row r="6" spans="1:41">
      <c r="A6" s="940"/>
      <c r="B6" s="62" t="s">
        <v>34</v>
      </c>
      <c r="C6" s="62" t="s">
        <v>35</v>
      </c>
      <c r="D6" s="62" t="s">
        <v>36</v>
      </c>
      <c r="E6" s="62" t="s">
        <v>37</v>
      </c>
      <c r="F6" s="62" t="s">
        <v>38</v>
      </c>
      <c r="G6" s="63" t="s">
        <v>315</v>
      </c>
      <c r="H6" s="62" t="s">
        <v>68</v>
      </c>
      <c r="I6" s="62" t="s">
        <v>316</v>
      </c>
      <c r="J6" s="62" t="s">
        <v>42</v>
      </c>
      <c r="K6" s="62" t="s">
        <v>317</v>
      </c>
      <c r="L6" s="617" t="s">
        <v>318</v>
      </c>
    </row>
    <row r="7" spans="1:41">
      <c r="A7" s="571" t="s">
        <v>14</v>
      </c>
      <c r="B7" s="444">
        <v>1717305.6779429968</v>
      </c>
      <c r="C7" s="444">
        <v>547384.77063000004</v>
      </c>
      <c r="D7" s="444">
        <v>936188.82793500007</v>
      </c>
      <c r="E7" s="444">
        <v>163026.81854440999</v>
      </c>
      <c r="F7" s="444">
        <v>116091.81064</v>
      </c>
      <c r="G7" s="444">
        <v>3479997.9056924069</v>
      </c>
      <c r="H7" s="444">
        <v>10211265.81278</v>
      </c>
      <c r="I7" s="446">
        <v>7109439.6292583803</v>
      </c>
      <c r="J7" s="446">
        <v>2683148.6034113457</v>
      </c>
      <c r="K7" s="446">
        <v>20003854.045449726</v>
      </c>
      <c r="L7" s="618">
        <v>23483851.951142132</v>
      </c>
      <c r="M7" s="103"/>
      <c r="O7" s="442"/>
      <c r="P7" s="442"/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>
      <c r="A8" s="571" t="s">
        <v>15</v>
      </c>
      <c r="B8" s="444">
        <v>382059.43499649782</v>
      </c>
      <c r="C8" s="444">
        <v>152467.43698</v>
      </c>
      <c r="D8" s="444">
        <v>232713.46951</v>
      </c>
      <c r="E8" s="444">
        <v>85786.911105000007</v>
      </c>
      <c r="F8" s="444">
        <v>26392.5713</v>
      </c>
      <c r="G8" s="444">
        <v>879419.82389149768</v>
      </c>
      <c r="H8" s="444">
        <v>2344224.0931599997</v>
      </c>
      <c r="I8" s="446">
        <v>2108840.609780963</v>
      </c>
      <c r="J8" s="446">
        <v>923667.3972730618</v>
      </c>
      <c r="K8" s="446">
        <v>5376732.100214025</v>
      </c>
      <c r="L8" s="618">
        <v>6256151.9241055232</v>
      </c>
      <c r="M8" s="103"/>
      <c r="O8" s="442"/>
      <c r="P8" s="442"/>
      <c r="Q8" s="442"/>
      <c r="R8" s="442"/>
      <c r="S8" s="442"/>
      <c r="T8" s="442"/>
      <c r="U8" s="442"/>
      <c r="V8" s="442"/>
      <c r="W8" s="442"/>
      <c r="X8" s="442"/>
      <c r="Y8" s="442"/>
      <c r="Z8" s="442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1">
      <c r="A9" s="571" t="s">
        <v>16</v>
      </c>
      <c r="B9" s="444">
        <v>1586708.4407424538</v>
      </c>
      <c r="C9" s="444">
        <v>351396.09919000004</v>
      </c>
      <c r="D9" s="444">
        <v>595877.40871000011</v>
      </c>
      <c r="E9" s="444">
        <v>309279.23603440006</v>
      </c>
      <c r="F9" s="444">
        <v>74901.50970000001</v>
      </c>
      <c r="G9" s="444">
        <v>2918162.6943768538</v>
      </c>
      <c r="H9" s="444">
        <v>5578491.2916599987</v>
      </c>
      <c r="I9" s="446">
        <v>6135364.2784516383</v>
      </c>
      <c r="J9" s="446">
        <v>2424623.8466440896</v>
      </c>
      <c r="K9" s="446">
        <v>14138479.416755725</v>
      </c>
      <c r="L9" s="618">
        <v>17056642.111132577</v>
      </c>
      <c r="M9" s="103"/>
      <c r="O9" s="442"/>
      <c r="P9" s="442"/>
      <c r="Q9" s="442"/>
      <c r="R9" s="442"/>
      <c r="S9" s="442"/>
      <c r="T9" s="442"/>
      <c r="U9" s="442"/>
      <c r="V9" s="442"/>
      <c r="W9" s="442"/>
      <c r="X9" s="442"/>
      <c r="Y9" s="442"/>
      <c r="Z9" s="442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1">
      <c r="A10" s="571" t="s">
        <v>17</v>
      </c>
      <c r="B10" s="444">
        <v>139143.57256238285</v>
      </c>
      <c r="C10" s="444">
        <v>105167.30742</v>
      </c>
      <c r="D10" s="444">
        <v>115321.91154000002</v>
      </c>
      <c r="E10" s="444">
        <v>46492.269339630002</v>
      </c>
      <c r="F10" s="444">
        <v>9422.5067799999979</v>
      </c>
      <c r="G10" s="444">
        <v>415547.5676420129</v>
      </c>
      <c r="H10" s="444">
        <v>1014736.3804100002</v>
      </c>
      <c r="I10" s="446">
        <v>843009.29558872967</v>
      </c>
      <c r="J10" s="446">
        <v>336596.63919601409</v>
      </c>
      <c r="K10" s="446">
        <v>2194342.3151947442</v>
      </c>
      <c r="L10" s="618">
        <v>2609889.8828367572</v>
      </c>
      <c r="M10" s="103"/>
      <c r="O10" s="442"/>
      <c r="P10" s="442"/>
      <c r="Q10" s="442"/>
      <c r="R10" s="442"/>
      <c r="S10" s="442"/>
      <c r="T10" s="442"/>
      <c r="U10" s="442"/>
      <c r="V10" s="442"/>
      <c r="W10" s="442"/>
      <c r="X10" s="442"/>
      <c r="Y10" s="442"/>
      <c r="Z10" s="442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1">
      <c r="A11" s="571" t="s">
        <v>18</v>
      </c>
      <c r="B11" s="444">
        <v>202485.44028682428</v>
      </c>
      <c r="C11" s="444">
        <v>70702.985130000001</v>
      </c>
      <c r="D11" s="444">
        <v>32684.677790000002</v>
      </c>
      <c r="E11" s="444">
        <v>16572.813713920001</v>
      </c>
      <c r="F11" s="444">
        <v>12642.082239999996</v>
      </c>
      <c r="G11" s="444">
        <v>335087.99916074431</v>
      </c>
      <c r="H11" s="444">
        <v>550956.44157999987</v>
      </c>
      <c r="I11" s="446">
        <v>506095.01978026883</v>
      </c>
      <c r="J11" s="446">
        <v>210618.49298677646</v>
      </c>
      <c r="K11" s="446">
        <v>1267669.9543470452</v>
      </c>
      <c r="L11" s="618">
        <v>1602757.9535077894</v>
      </c>
      <c r="M11" s="103"/>
      <c r="O11" s="442"/>
      <c r="P11" s="442"/>
      <c r="Q11" s="442"/>
      <c r="R11" s="442"/>
      <c r="S11" s="442"/>
      <c r="T11" s="442"/>
      <c r="U11" s="442"/>
      <c r="V11" s="442"/>
      <c r="W11" s="442"/>
      <c r="X11" s="442"/>
      <c r="Y11" s="442"/>
      <c r="Z11" s="442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1">
      <c r="A12" s="571" t="s">
        <v>19</v>
      </c>
      <c r="B12" s="444">
        <v>68986.466615728306</v>
      </c>
      <c r="C12" s="444">
        <v>25843.902635000002</v>
      </c>
      <c r="D12" s="444">
        <v>26509.243664999998</v>
      </c>
      <c r="E12" s="444">
        <v>5987.493735</v>
      </c>
      <c r="F12" s="444">
        <v>3347.7082599999999</v>
      </c>
      <c r="G12" s="444">
        <v>130674.81491072831</v>
      </c>
      <c r="H12" s="444">
        <v>322821.51175000001</v>
      </c>
      <c r="I12" s="446">
        <v>257130.53671237751</v>
      </c>
      <c r="J12" s="446">
        <v>102432.23398347985</v>
      </c>
      <c r="K12" s="446">
        <v>682384.2824458573</v>
      </c>
      <c r="L12" s="618">
        <v>813059.09735658555</v>
      </c>
      <c r="M12" s="103"/>
      <c r="O12" s="442"/>
      <c r="P12" s="442"/>
      <c r="Q12" s="442"/>
      <c r="R12" s="442"/>
      <c r="S12" s="442"/>
      <c r="T12" s="442"/>
      <c r="U12" s="442"/>
      <c r="V12" s="442"/>
      <c r="W12" s="442"/>
      <c r="X12" s="442"/>
      <c r="Y12" s="442"/>
      <c r="Z12" s="442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1">
      <c r="A13" s="571" t="s">
        <v>20</v>
      </c>
      <c r="B13" s="444">
        <v>350112.79795733234</v>
      </c>
      <c r="C13" s="444">
        <v>40127.755964999997</v>
      </c>
      <c r="D13" s="444">
        <v>84888.805665000007</v>
      </c>
      <c r="E13" s="444">
        <v>20663.895789999999</v>
      </c>
      <c r="F13" s="444">
        <v>14563.902380000001</v>
      </c>
      <c r="G13" s="444">
        <v>510357.15775733232</v>
      </c>
      <c r="H13" s="444">
        <v>1029136.0417100001</v>
      </c>
      <c r="I13" s="446">
        <v>1068237.8542679017</v>
      </c>
      <c r="J13" s="446">
        <v>548585.74612813012</v>
      </c>
      <c r="K13" s="446">
        <v>2645959.642106032</v>
      </c>
      <c r="L13" s="618">
        <v>3156316.7998633645</v>
      </c>
      <c r="M13" s="103"/>
      <c r="O13" s="442"/>
      <c r="P13" s="442"/>
      <c r="Q13" s="442"/>
      <c r="R13" s="442"/>
      <c r="S13" s="442"/>
      <c r="T13" s="442"/>
      <c r="U13" s="442"/>
      <c r="V13" s="442"/>
      <c r="W13" s="442"/>
      <c r="X13" s="442"/>
      <c r="Y13" s="442"/>
      <c r="Z13" s="442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1">
      <c r="A14" s="571" t="s">
        <v>21</v>
      </c>
      <c r="B14" s="444">
        <v>1201206.934343827</v>
      </c>
      <c r="C14" s="444">
        <v>339897.13559000002</v>
      </c>
      <c r="D14" s="444">
        <v>685563.80642500008</v>
      </c>
      <c r="E14" s="444">
        <v>81580.021095000004</v>
      </c>
      <c r="F14" s="444">
        <v>70289.304150000011</v>
      </c>
      <c r="G14" s="444">
        <v>2378537.2016038275</v>
      </c>
      <c r="H14" s="444">
        <v>4249658.6806600001</v>
      </c>
      <c r="I14" s="446">
        <v>4100531.4360518591</v>
      </c>
      <c r="J14" s="446">
        <v>1605421.6828059636</v>
      </c>
      <c r="K14" s="446">
        <v>9955611.7995178215</v>
      </c>
      <c r="L14" s="618">
        <v>12334149.00112165</v>
      </c>
      <c r="M14" s="103"/>
      <c r="O14" s="442"/>
      <c r="P14" s="442"/>
      <c r="Q14" s="442"/>
      <c r="R14" s="442"/>
      <c r="S14" s="442"/>
      <c r="T14" s="442"/>
      <c r="U14" s="442"/>
      <c r="V14" s="442"/>
      <c r="W14" s="442"/>
      <c r="X14" s="442"/>
      <c r="Y14" s="442"/>
      <c r="Z14" s="442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1">
      <c r="A15" s="571" t="s">
        <v>22</v>
      </c>
      <c r="B15" s="444">
        <v>286212.96539041039</v>
      </c>
      <c r="C15" s="444">
        <v>127190.695875</v>
      </c>
      <c r="D15" s="444">
        <v>193902.24421500001</v>
      </c>
      <c r="E15" s="444">
        <v>38627.403930000008</v>
      </c>
      <c r="F15" s="444">
        <v>15492.458849999997</v>
      </c>
      <c r="G15" s="444">
        <v>661425.76826041052</v>
      </c>
      <c r="H15" s="444">
        <v>1375627.0158900002</v>
      </c>
      <c r="I15" s="446">
        <v>1144805.9638298661</v>
      </c>
      <c r="J15" s="446">
        <v>549607.86627568118</v>
      </c>
      <c r="K15" s="446">
        <v>3070040.8459955472</v>
      </c>
      <c r="L15" s="618">
        <v>3731466.6142559578</v>
      </c>
      <c r="M15" s="103"/>
      <c r="O15" s="442"/>
      <c r="P15" s="442"/>
      <c r="Q15" s="442"/>
      <c r="R15" s="442"/>
      <c r="S15" s="442"/>
      <c r="T15" s="442"/>
      <c r="U15" s="442"/>
      <c r="V15" s="442"/>
      <c r="W15" s="442"/>
      <c r="X15" s="442"/>
      <c r="Y15" s="442"/>
      <c r="Z15" s="442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1">
      <c r="A16" s="571" t="s">
        <v>23</v>
      </c>
      <c r="B16" s="444">
        <v>411659.69503270881</v>
      </c>
      <c r="C16" s="444">
        <v>119212.22344500001</v>
      </c>
      <c r="D16" s="444">
        <v>96418.915865000003</v>
      </c>
      <c r="E16" s="444">
        <v>56053.56551</v>
      </c>
      <c r="F16" s="444">
        <v>16486.904300000006</v>
      </c>
      <c r="G16" s="444">
        <v>699831.30415270885</v>
      </c>
      <c r="H16" s="444">
        <v>1381241.7738399999</v>
      </c>
      <c r="I16" s="446">
        <v>1471952.809639642</v>
      </c>
      <c r="J16" s="446">
        <v>785664.28307979449</v>
      </c>
      <c r="K16" s="446">
        <v>3638858.8665594365</v>
      </c>
      <c r="L16" s="618">
        <v>4338690.170712145</v>
      </c>
      <c r="M16" s="103"/>
      <c r="O16" s="442"/>
      <c r="P16" s="442"/>
      <c r="Q16" s="442"/>
      <c r="R16" s="442"/>
      <c r="S16" s="442"/>
      <c r="T16" s="442"/>
      <c r="U16" s="442"/>
      <c r="V16" s="442"/>
      <c r="W16" s="442"/>
      <c r="X16" s="442"/>
      <c r="Y16" s="442"/>
      <c r="Z16" s="442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0">
      <c r="A17" s="571" t="s">
        <v>24</v>
      </c>
      <c r="B17" s="444">
        <v>282826.24590094632</v>
      </c>
      <c r="C17" s="444">
        <v>105711.76353000001</v>
      </c>
      <c r="D17" s="444">
        <v>211374.18904000003</v>
      </c>
      <c r="E17" s="444">
        <v>45677.524569590001</v>
      </c>
      <c r="F17" s="444">
        <v>0</v>
      </c>
      <c r="G17" s="444">
        <v>645589.7230405364</v>
      </c>
      <c r="H17" s="444">
        <v>1592315.8806400001</v>
      </c>
      <c r="I17" s="446">
        <v>0</v>
      </c>
      <c r="J17" s="446">
        <v>78311.117103333701</v>
      </c>
      <c r="K17" s="446">
        <v>1670626.9977433337</v>
      </c>
      <c r="L17" s="618">
        <v>2316216.7207838702</v>
      </c>
      <c r="M17" s="103"/>
      <c r="O17" s="442"/>
      <c r="P17" s="442"/>
      <c r="Q17" s="442"/>
      <c r="R17" s="442"/>
      <c r="S17" s="442"/>
      <c r="T17" s="442"/>
      <c r="U17" s="442"/>
      <c r="V17" s="442"/>
      <c r="W17" s="442"/>
      <c r="X17" s="442"/>
      <c r="Y17" s="442"/>
      <c r="Z17" s="442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1:40">
      <c r="A18" s="571" t="s">
        <v>25</v>
      </c>
      <c r="B18" s="444">
        <v>140217.21937411389</v>
      </c>
      <c r="C18" s="444">
        <v>64984.706355000002</v>
      </c>
      <c r="D18" s="444">
        <v>52408.454084999998</v>
      </c>
      <c r="E18" s="444">
        <v>34141.334305000004</v>
      </c>
      <c r="F18" s="444">
        <v>7007.2264299999997</v>
      </c>
      <c r="G18" s="444">
        <v>298758.9405491139</v>
      </c>
      <c r="H18" s="444">
        <v>595917.06738999987</v>
      </c>
      <c r="I18" s="446">
        <v>705842.8441855791</v>
      </c>
      <c r="J18" s="446">
        <v>384969.41044937191</v>
      </c>
      <c r="K18" s="446">
        <v>1686729.322024951</v>
      </c>
      <c r="L18" s="618">
        <v>1985488.262574065</v>
      </c>
      <c r="M18" s="103"/>
      <c r="O18" s="442"/>
      <c r="P18" s="442"/>
      <c r="Q18" s="442"/>
      <c r="R18" s="442"/>
      <c r="S18" s="442"/>
      <c r="T18" s="442"/>
      <c r="U18" s="442"/>
      <c r="V18" s="442"/>
      <c r="W18" s="442"/>
      <c r="X18" s="442"/>
      <c r="Y18" s="442"/>
      <c r="Z18" s="442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>
      <c r="A19" s="571" t="s">
        <v>26</v>
      </c>
      <c r="B19" s="444">
        <v>371409.22676678706</v>
      </c>
      <c r="C19" s="444">
        <v>74523.454169999997</v>
      </c>
      <c r="D19" s="444">
        <v>87620.170639999997</v>
      </c>
      <c r="E19" s="444">
        <v>23364.570428835003</v>
      </c>
      <c r="F19" s="444">
        <v>32717.298669999993</v>
      </c>
      <c r="G19" s="444">
        <v>589634.72067562211</v>
      </c>
      <c r="H19" s="444">
        <v>1295514.5233099998</v>
      </c>
      <c r="I19" s="446">
        <v>1410898.4135541841</v>
      </c>
      <c r="J19" s="446">
        <v>447623.36333648703</v>
      </c>
      <c r="K19" s="446">
        <v>3154036.3002006714</v>
      </c>
      <c r="L19" s="618">
        <v>3743671.0208762935</v>
      </c>
      <c r="M19" s="103"/>
      <c r="O19" s="442"/>
      <c r="P19" s="442"/>
      <c r="Q19" s="442"/>
      <c r="R19" s="442"/>
      <c r="S19" s="442"/>
      <c r="T19" s="442"/>
      <c r="U19" s="442"/>
      <c r="V19" s="442"/>
      <c r="W19" s="442"/>
      <c r="X19" s="442"/>
      <c r="Y19" s="442"/>
      <c r="Z19" s="442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>
      <c r="A20" s="571" t="s">
        <v>27</v>
      </c>
      <c r="B20" s="444">
        <v>1878183.2493560661</v>
      </c>
      <c r="C20" s="444">
        <v>574591.02103499998</v>
      </c>
      <c r="D20" s="444">
        <v>502507.23716000002</v>
      </c>
      <c r="E20" s="444">
        <v>198525.00904500001</v>
      </c>
      <c r="F20" s="444">
        <v>211553.84652000002</v>
      </c>
      <c r="G20" s="444">
        <v>3365360.3631160664</v>
      </c>
      <c r="H20" s="444">
        <v>12300326.697060002</v>
      </c>
      <c r="I20" s="446">
        <v>6892793.1172323897</v>
      </c>
      <c r="J20" s="446">
        <v>1683198.9826171321</v>
      </c>
      <c r="K20" s="446">
        <v>20876318.796909526</v>
      </c>
      <c r="L20" s="618">
        <v>24241679.160025593</v>
      </c>
      <c r="M20" s="103"/>
      <c r="O20" s="442"/>
      <c r="P20" s="442"/>
      <c r="Q20" s="442"/>
      <c r="R20" s="442"/>
      <c r="S20" s="442"/>
      <c r="T20" s="442"/>
      <c r="U20" s="442"/>
      <c r="V20" s="442"/>
      <c r="W20" s="442"/>
      <c r="X20" s="442"/>
      <c r="Y20" s="442"/>
      <c r="Z20" s="442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>
      <c r="A21" s="571" t="s">
        <v>28</v>
      </c>
      <c r="B21" s="444">
        <v>383807.80197498604</v>
      </c>
      <c r="C21" s="444">
        <v>187670.28352500001</v>
      </c>
      <c r="D21" s="444">
        <v>222498.56963499999</v>
      </c>
      <c r="E21" s="444">
        <v>106383.50966644501</v>
      </c>
      <c r="F21" s="444">
        <v>22330.053459999996</v>
      </c>
      <c r="G21" s="444">
        <v>922690.21826143097</v>
      </c>
      <c r="H21" s="444">
        <v>2160200.0391899999</v>
      </c>
      <c r="I21" s="446">
        <v>2014018.5266912251</v>
      </c>
      <c r="J21" s="446">
        <v>1007921.2884726729</v>
      </c>
      <c r="K21" s="446">
        <v>5182139.8543538982</v>
      </c>
      <c r="L21" s="618">
        <v>6104830.0726153292</v>
      </c>
      <c r="M21" s="103"/>
      <c r="O21" s="442"/>
      <c r="P21" s="442"/>
      <c r="Q21" s="442"/>
      <c r="R21" s="442"/>
      <c r="S21" s="442"/>
      <c r="T21" s="442"/>
      <c r="U21" s="442"/>
      <c r="V21" s="442"/>
      <c r="W21" s="442"/>
      <c r="X21" s="442"/>
      <c r="Y21" s="442"/>
      <c r="Z21" s="442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ht="21" customHeight="1" thickBot="1">
      <c r="A22" s="619" t="s">
        <v>13</v>
      </c>
      <c r="B22" s="102">
        <v>9402325.1692440622</v>
      </c>
      <c r="C22" s="102">
        <v>2886871.5414749994</v>
      </c>
      <c r="D22" s="102">
        <v>4076477.9318800005</v>
      </c>
      <c r="E22" s="102">
        <v>1232162.3768122301</v>
      </c>
      <c r="F22" s="102">
        <v>633239.1836799999</v>
      </c>
      <c r="G22" s="102">
        <v>18231076.203091294</v>
      </c>
      <c r="H22" s="102">
        <v>46002433.251029998</v>
      </c>
      <c r="I22" s="102">
        <v>35768960.335025012</v>
      </c>
      <c r="J22" s="102">
        <v>13772390.953763334</v>
      </c>
      <c r="K22" s="102">
        <v>95543784.539818347</v>
      </c>
      <c r="L22" s="620">
        <v>113774860.74290964</v>
      </c>
      <c r="M22" s="103"/>
      <c r="O22" s="442"/>
      <c r="P22" s="442"/>
      <c r="Q22" s="442"/>
      <c r="R22" s="442"/>
      <c r="S22" s="442"/>
      <c r="T22" s="442"/>
      <c r="U22" s="442"/>
      <c r="V22" s="442"/>
      <c r="W22" s="442"/>
      <c r="X22" s="442"/>
      <c r="Y22" s="442"/>
      <c r="Z22" s="442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1:40" ht="20.100000000000001" customHeight="1" thickTop="1">
      <c r="A23" s="938" t="s">
        <v>475</v>
      </c>
      <c r="B23" s="939"/>
      <c r="C23" s="939"/>
      <c r="D23" s="939"/>
      <c r="E23" s="939"/>
      <c r="F23" s="552"/>
      <c r="G23" s="621"/>
      <c r="H23" s="622"/>
      <c r="I23" s="622"/>
      <c r="J23" s="622"/>
      <c r="K23" s="622"/>
      <c r="L23" s="623"/>
    </row>
    <row r="24" spans="1:40">
      <c r="A24" s="442"/>
      <c r="B24" s="442"/>
      <c r="C24" s="442"/>
      <c r="D24" s="442"/>
      <c r="E24" s="442"/>
      <c r="F24" s="444"/>
      <c r="G24" s="444"/>
      <c r="L24" s="445"/>
    </row>
    <row r="25" spans="1:40">
      <c r="A25" s="43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</row>
    <row r="26" spans="1:40">
      <c r="A26" s="43"/>
      <c r="B26" s="59"/>
      <c r="C26" s="77"/>
      <c r="D26" s="77"/>
      <c r="E26" s="77"/>
      <c r="F26" s="43"/>
      <c r="G26" s="43"/>
    </row>
    <row r="27" spans="1:40">
      <c r="A27" s="43"/>
      <c r="B27" s="59"/>
      <c r="C27" s="77"/>
      <c r="D27" s="77"/>
      <c r="E27" s="77"/>
      <c r="F27" s="43"/>
      <c r="G27" s="43"/>
    </row>
    <row r="28" spans="1:40">
      <c r="A28" s="43"/>
      <c r="B28" s="59"/>
      <c r="C28" s="77"/>
      <c r="D28" s="77"/>
      <c r="E28" s="77"/>
      <c r="F28" s="43"/>
      <c r="G28" s="43"/>
    </row>
    <row r="29" spans="1:40">
      <c r="A29" s="43"/>
      <c r="B29" s="59"/>
      <c r="C29" s="78"/>
      <c r="D29" s="78"/>
      <c r="E29" s="79"/>
      <c r="F29" s="43"/>
      <c r="G29" s="43"/>
    </row>
    <row r="30" spans="1:40">
      <c r="A30" s="43"/>
      <c r="B30" s="60"/>
      <c r="C30" s="68"/>
      <c r="D30" s="80"/>
      <c r="E30" s="80"/>
      <c r="F30" s="43"/>
      <c r="G30" s="43"/>
    </row>
    <row r="31" spans="1:40">
      <c r="A31" s="43"/>
      <c r="B31" s="60"/>
      <c r="C31" s="64"/>
      <c r="D31" s="65"/>
      <c r="E31" s="65"/>
      <c r="F31" s="43"/>
      <c r="G31" s="43"/>
    </row>
    <row r="32" spans="1:40">
      <c r="A32" s="43"/>
      <c r="B32" s="60"/>
      <c r="C32" s="64"/>
      <c r="D32" s="65"/>
      <c r="E32" s="65"/>
      <c r="F32" s="43"/>
      <c r="G32" s="43"/>
    </row>
    <row r="33" spans="1:7">
      <c r="A33" s="43"/>
      <c r="B33" s="60"/>
      <c r="C33" s="64"/>
      <c r="D33" s="65"/>
      <c r="E33" s="65"/>
      <c r="F33" s="43"/>
      <c r="G33" s="43"/>
    </row>
    <row r="34" spans="1:7">
      <c r="A34" s="43"/>
      <c r="B34" s="60"/>
      <c r="C34" s="64"/>
      <c r="D34" s="65"/>
      <c r="E34" s="65"/>
      <c r="F34" s="43"/>
      <c r="G34" s="43"/>
    </row>
    <row r="35" spans="1:7">
      <c r="A35" s="43"/>
      <c r="B35" s="60"/>
      <c r="C35" s="64"/>
      <c r="D35" s="65"/>
      <c r="E35" s="65"/>
      <c r="F35" s="43"/>
      <c r="G35" s="43"/>
    </row>
    <row r="36" spans="1:7">
      <c r="A36" s="43"/>
      <c r="B36" s="60"/>
      <c r="C36" s="64"/>
      <c r="D36" s="65"/>
      <c r="E36" s="65"/>
      <c r="F36" s="43"/>
      <c r="G36" s="43"/>
    </row>
    <row r="37" spans="1:7">
      <c r="A37" s="43"/>
      <c r="B37" s="60"/>
      <c r="C37" s="64"/>
      <c r="D37" s="65"/>
      <c r="E37" s="65"/>
      <c r="F37" s="43"/>
      <c r="G37" s="43"/>
    </row>
    <row r="38" spans="1:7">
      <c r="A38" s="43"/>
      <c r="B38" s="60"/>
      <c r="C38" s="64"/>
      <c r="D38" s="65"/>
      <c r="E38" s="65"/>
      <c r="F38" s="43"/>
      <c r="G38" s="43"/>
    </row>
    <row r="39" spans="1:7">
      <c r="A39" s="43"/>
      <c r="B39" s="60"/>
      <c r="C39" s="64"/>
      <c r="D39" s="65"/>
      <c r="E39" s="65"/>
      <c r="F39" s="43"/>
      <c r="G39" s="43"/>
    </row>
    <row r="40" spans="1:7">
      <c r="A40" s="43"/>
      <c r="B40" s="60"/>
      <c r="C40" s="64"/>
      <c r="D40" s="65"/>
      <c r="E40" s="65"/>
      <c r="F40" s="43"/>
      <c r="G40" s="43"/>
    </row>
    <row r="41" spans="1:7">
      <c r="A41" s="43"/>
      <c r="B41" s="60"/>
      <c r="C41" s="64"/>
      <c r="D41" s="65"/>
      <c r="E41" s="65"/>
      <c r="F41" s="43"/>
      <c r="G41" s="43"/>
    </row>
    <row r="42" spans="1:7">
      <c r="A42" s="43"/>
      <c r="B42" s="60"/>
      <c r="C42" s="64"/>
      <c r="D42" s="65"/>
      <c r="E42" s="65"/>
      <c r="F42" s="43"/>
      <c r="G42" s="43"/>
    </row>
    <row r="43" spans="1:7">
      <c r="A43" s="43"/>
      <c r="B43" s="60"/>
      <c r="C43" s="64"/>
      <c r="D43" s="65"/>
      <c r="E43" s="65"/>
      <c r="F43" s="43"/>
      <c r="G43" s="43"/>
    </row>
    <row r="44" spans="1:7">
      <c r="A44" s="43"/>
      <c r="B44" s="60"/>
      <c r="C44" s="64"/>
      <c r="D44" s="65"/>
      <c r="E44" s="65"/>
      <c r="F44" s="43"/>
      <c r="G44" s="43"/>
    </row>
    <row r="45" spans="1:7">
      <c r="A45" s="43"/>
      <c r="B45" s="394"/>
      <c r="C45" s="61"/>
      <c r="D45" s="61"/>
      <c r="E45" s="61"/>
      <c r="F45" s="43"/>
      <c r="G45" s="43"/>
    </row>
    <row r="46" spans="1:7">
      <c r="A46" s="43"/>
      <c r="B46" s="394"/>
      <c r="C46" s="61"/>
      <c r="D46" s="61"/>
      <c r="E46" s="61"/>
      <c r="F46" s="43"/>
      <c r="G46" s="43"/>
    </row>
    <row r="47" spans="1:7">
      <c r="A47" s="68"/>
      <c r="B47" s="69"/>
      <c r="C47" s="70"/>
      <c r="D47" s="71"/>
      <c r="E47" s="72"/>
      <c r="F47" s="67"/>
      <c r="G47" s="67"/>
    </row>
    <row r="48" spans="1:7">
      <c r="A48" s="68"/>
      <c r="B48" s="69"/>
      <c r="C48" s="70"/>
      <c r="D48" s="71"/>
      <c r="E48" s="72"/>
      <c r="F48" s="67"/>
      <c r="G48" s="67"/>
    </row>
    <row r="49" spans="1:7" ht="26.25" customHeight="1">
      <c r="A49" s="68"/>
      <c r="B49" s="69"/>
      <c r="C49" s="70"/>
      <c r="D49" s="71"/>
      <c r="E49" s="72"/>
      <c r="F49" s="67"/>
      <c r="G49" s="67"/>
    </row>
    <row r="50" spans="1:7">
      <c r="A50" s="68"/>
      <c r="B50" s="69"/>
      <c r="C50" s="69"/>
      <c r="D50" s="71"/>
      <c r="E50" s="73"/>
      <c r="F50" s="67"/>
      <c r="G50" s="67"/>
    </row>
    <row r="51" spans="1:7">
      <c r="A51" s="68"/>
      <c r="B51" s="81"/>
      <c r="C51" s="81"/>
      <c r="D51" s="81"/>
      <c r="E51" s="72"/>
      <c r="F51" s="67"/>
      <c r="G51" s="67"/>
    </row>
    <row r="52" spans="1:7">
      <c r="A52" s="68"/>
      <c r="B52" s="81"/>
      <c r="C52" s="81"/>
      <c r="D52" s="81"/>
      <c r="E52" s="72"/>
      <c r="F52" s="67"/>
      <c r="G52" s="67"/>
    </row>
    <row r="53" spans="1:7">
      <c r="A53" s="394"/>
      <c r="B53" s="61"/>
      <c r="C53" s="61"/>
      <c r="D53" s="61"/>
      <c r="E53" s="64"/>
      <c r="F53" s="43"/>
      <c r="G53" s="43"/>
    </row>
    <row r="54" spans="1:7">
      <c r="A54" s="43"/>
      <c r="B54" s="43"/>
      <c r="C54" s="43"/>
      <c r="D54" s="43"/>
      <c r="E54" s="43"/>
      <c r="F54" s="43"/>
      <c r="G54" s="43"/>
    </row>
    <row r="55" spans="1:7" s="2" customFormat="1">
      <c r="A55" s="83"/>
      <c r="B55" s="84"/>
      <c r="C55" s="84"/>
      <c r="D55" s="84"/>
      <c r="E55" s="84"/>
      <c r="F55" s="84"/>
      <c r="G55" s="64"/>
    </row>
    <row r="56" spans="1:7" s="2" customFormat="1">
      <c r="A56" s="64"/>
      <c r="B56" s="64"/>
      <c r="C56" s="64"/>
      <c r="D56" s="64"/>
      <c r="E56" s="64"/>
      <c r="F56" s="64"/>
      <c r="G56" s="64"/>
    </row>
    <row r="57" spans="1:7" s="2" customFormat="1">
      <c r="A57" s="60"/>
      <c r="B57" s="60"/>
      <c r="C57" s="60"/>
      <c r="D57" s="60"/>
      <c r="E57" s="64"/>
      <c r="F57" s="64"/>
      <c r="G57" s="64"/>
    </row>
    <row r="58" spans="1:7" s="2" customFormat="1">
      <c r="A58" s="59"/>
      <c r="B58" s="77"/>
      <c r="C58" s="77"/>
      <c r="D58" s="77"/>
      <c r="E58" s="77"/>
      <c r="F58" s="77"/>
      <c r="G58" s="64"/>
    </row>
    <row r="59" spans="1:7" s="2" customFormat="1">
      <c r="A59" s="59"/>
      <c r="B59" s="77"/>
      <c r="C59" s="77"/>
      <c r="D59" s="77"/>
      <c r="E59" s="77"/>
      <c r="F59" s="77"/>
      <c r="G59" s="64"/>
    </row>
    <row r="60" spans="1:7" s="2" customFormat="1">
      <c r="A60" s="59"/>
      <c r="B60" s="75"/>
      <c r="C60" s="76"/>
      <c r="D60" s="79"/>
      <c r="E60" s="76"/>
      <c r="F60" s="75"/>
      <c r="G60" s="64"/>
    </row>
    <row r="61" spans="1:7" s="2" customFormat="1">
      <c r="A61" s="60"/>
      <c r="B61" s="64"/>
      <c r="C61" s="64"/>
      <c r="D61" s="64"/>
      <c r="E61" s="64"/>
      <c r="F61" s="64"/>
      <c r="G61" s="64"/>
    </row>
    <row r="62" spans="1:7" s="2" customFormat="1">
      <c r="A62" s="60"/>
      <c r="B62" s="64"/>
      <c r="C62" s="64"/>
      <c r="D62" s="64"/>
      <c r="E62" s="64"/>
      <c r="F62" s="64"/>
      <c r="G62" s="64"/>
    </row>
    <row r="63" spans="1:7" s="2" customFormat="1">
      <c r="A63" s="60"/>
      <c r="B63" s="64"/>
      <c r="C63" s="64"/>
      <c r="D63" s="64"/>
      <c r="E63" s="64"/>
      <c r="F63" s="64"/>
      <c r="G63" s="64"/>
    </row>
    <row r="64" spans="1:7" s="2" customFormat="1">
      <c r="A64" s="60"/>
      <c r="B64" s="64"/>
      <c r="C64" s="64"/>
      <c r="D64" s="64"/>
      <c r="E64" s="64"/>
      <c r="F64" s="64"/>
      <c r="G64" s="64"/>
    </row>
    <row r="65" spans="1:7" s="2" customFormat="1">
      <c r="A65" s="60"/>
      <c r="B65" s="64"/>
      <c r="C65" s="64"/>
      <c r="D65" s="64"/>
      <c r="E65" s="64"/>
      <c r="F65" s="64"/>
      <c r="G65" s="64"/>
    </row>
    <row r="66" spans="1:7" s="2" customFormat="1">
      <c r="A66" s="60"/>
      <c r="B66" s="64"/>
      <c r="C66" s="64"/>
      <c r="D66" s="64"/>
      <c r="E66" s="64"/>
      <c r="F66" s="64"/>
      <c r="G66" s="64"/>
    </row>
    <row r="67" spans="1:7" s="2" customFormat="1">
      <c r="A67" s="60"/>
      <c r="B67" s="64"/>
      <c r="C67" s="64"/>
      <c r="D67" s="64"/>
      <c r="E67" s="64"/>
      <c r="F67" s="64"/>
      <c r="G67" s="64"/>
    </row>
    <row r="68" spans="1:7" s="2" customFormat="1">
      <c r="A68" s="60"/>
      <c r="B68" s="64"/>
      <c r="C68" s="64"/>
      <c r="D68" s="64"/>
      <c r="E68" s="64"/>
      <c r="F68" s="64"/>
      <c r="G68" s="64"/>
    </row>
    <row r="69" spans="1:7" s="2" customFormat="1">
      <c r="A69" s="60"/>
      <c r="B69" s="64"/>
      <c r="C69" s="64"/>
      <c r="D69" s="64"/>
      <c r="E69" s="64"/>
      <c r="F69" s="64"/>
      <c r="G69" s="64"/>
    </row>
    <row r="70" spans="1:7" s="2" customFormat="1">
      <c r="A70" s="60"/>
      <c r="B70" s="64"/>
      <c r="C70" s="64"/>
      <c r="D70" s="64"/>
      <c r="E70" s="64"/>
      <c r="F70" s="64"/>
      <c r="G70" s="64"/>
    </row>
    <row r="71" spans="1:7" s="2" customFormat="1">
      <c r="A71" s="60"/>
      <c r="B71" s="64"/>
      <c r="C71" s="64"/>
      <c r="D71" s="64"/>
      <c r="E71" s="64"/>
      <c r="F71" s="64"/>
      <c r="G71" s="64"/>
    </row>
    <row r="72" spans="1:7" s="2" customFormat="1">
      <c r="A72" s="60"/>
      <c r="B72" s="64"/>
      <c r="C72" s="64"/>
      <c r="D72" s="64"/>
      <c r="E72" s="64"/>
      <c r="F72" s="64"/>
      <c r="G72" s="64"/>
    </row>
    <row r="73" spans="1:7" s="2" customFormat="1">
      <c r="A73" s="60"/>
      <c r="B73" s="64"/>
      <c r="C73" s="64"/>
      <c r="D73" s="64"/>
      <c r="E73" s="64"/>
      <c r="F73" s="64"/>
      <c r="G73" s="64"/>
    </row>
    <row r="74" spans="1:7" s="2" customFormat="1">
      <c r="A74" s="60"/>
      <c r="B74" s="64"/>
      <c r="C74" s="64"/>
      <c r="D74" s="64"/>
      <c r="E74" s="64"/>
      <c r="F74" s="64"/>
      <c r="G74" s="64"/>
    </row>
    <row r="75" spans="1:7" s="2" customFormat="1">
      <c r="A75" s="60"/>
      <c r="B75" s="64"/>
      <c r="C75" s="64"/>
      <c r="D75" s="64"/>
      <c r="E75" s="64"/>
      <c r="F75" s="64"/>
      <c r="G75" s="64"/>
    </row>
    <row r="76" spans="1:7" s="2" customFormat="1">
      <c r="A76" s="394"/>
      <c r="B76" s="61"/>
      <c r="C76" s="61"/>
      <c r="D76" s="61"/>
      <c r="E76" s="61"/>
      <c r="F76" s="61"/>
      <c r="G76" s="64"/>
    </row>
    <row r="77" spans="1:7" s="2" customFormat="1"/>
  </sheetData>
  <phoneticPr fontId="0" type="noConversion"/>
  <printOptions horizontalCentered="1" verticalCentered="1"/>
  <pageMargins left="0.51181102362204722" right="0.51181102362204722" top="0.78740157480314965" bottom="0.78740157480314965" header="0" footer="0"/>
  <pageSetup paperSize="9" scale="73" orientation="landscape" r:id="rId1"/>
  <headerFooter alignWithMargins="0"/>
  <ignoredErrors>
    <ignoredError sqref="B6:K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92D050"/>
  </sheetPr>
  <dimension ref="A1:P30"/>
  <sheetViews>
    <sheetView showGridLines="0" zoomScaleNormal="100" workbookViewId="0"/>
  </sheetViews>
  <sheetFormatPr baseColWidth="10" defaultRowHeight="13.2"/>
  <cols>
    <col min="1" max="1" width="23.109375" customWidth="1"/>
    <col min="2" max="2" width="20.5546875" customWidth="1"/>
    <col min="3" max="4" width="19.44140625" customWidth="1"/>
    <col min="5" max="5" width="16" customWidth="1"/>
    <col min="6" max="6" width="12.6640625" bestFit="1" customWidth="1"/>
    <col min="11" max="11" width="13" customWidth="1"/>
    <col min="12" max="12" width="14.109375" customWidth="1"/>
    <col min="257" max="257" width="23.109375" customWidth="1"/>
    <col min="258" max="258" width="20.5546875" customWidth="1"/>
    <col min="259" max="260" width="19.44140625" customWidth="1"/>
    <col min="261" max="261" width="16" customWidth="1"/>
    <col min="262" max="262" width="12.6640625" bestFit="1" customWidth="1"/>
    <col min="267" max="267" width="13" customWidth="1"/>
    <col min="268" max="268" width="14.109375" customWidth="1"/>
    <col min="513" max="513" width="23.109375" customWidth="1"/>
    <col min="514" max="514" width="20.5546875" customWidth="1"/>
    <col min="515" max="516" width="19.44140625" customWidth="1"/>
    <col min="517" max="517" width="16" customWidth="1"/>
    <col min="518" max="518" width="12.6640625" bestFit="1" customWidth="1"/>
    <col min="523" max="523" width="13" customWidth="1"/>
    <col min="524" max="524" width="14.109375" customWidth="1"/>
    <col min="769" max="769" width="23.109375" customWidth="1"/>
    <col min="770" max="770" width="20.5546875" customWidth="1"/>
    <col min="771" max="772" width="19.44140625" customWidth="1"/>
    <col min="773" max="773" width="16" customWidth="1"/>
    <col min="774" max="774" width="12.6640625" bestFit="1" customWidth="1"/>
    <col min="779" max="779" width="13" customWidth="1"/>
    <col min="780" max="780" width="14.109375" customWidth="1"/>
    <col min="1025" max="1025" width="23.109375" customWidth="1"/>
    <col min="1026" max="1026" width="20.5546875" customWidth="1"/>
    <col min="1027" max="1028" width="19.44140625" customWidth="1"/>
    <col min="1029" max="1029" width="16" customWidth="1"/>
    <col min="1030" max="1030" width="12.6640625" bestFit="1" customWidth="1"/>
    <col min="1035" max="1035" width="13" customWidth="1"/>
    <col min="1036" max="1036" width="14.109375" customWidth="1"/>
    <col min="1281" max="1281" width="23.109375" customWidth="1"/>
    <col min="1282" max="1282" width="20.5546875" customWidth="1"/>
    <col min="1283" max="1284" width="19.44140625" customWidth="1"/>
    <col min="1285" max="1285" width="16" customWidth="1"/>
    <col min="1286" max="1286" width="12.6640625" bestFit="1" customWidth="1"/>
    <col min="1291" max="1291" width="13" customWidth="1"/>
    <col min="1292" max="1292" width="14.109375" customWidth="1"/>
    <col min="1537" max="1537" width="23.109375" customWidth="1"/>
    <col min="1538" max="1538" width="20.5546875" customWidth="1"/>
    <col min="1539" max="1540" width="19.44140625" customWidth="1"/>
    <col min="1541" max="1541" width="16" customWidth="1"/>
    <col min="1542" max="1542" width="12.6640625" bestFit="1" customWidth="1"/>
    <col min="1547" max="1547" width="13" customWidth="1"/>
    <col min="1548" max="1548" width="14.109375" customWidth="1"/>
    <col min="1793" max="1793" width="23.109375" customWidth="1"/>
    <col min="1794" max="1794" width="20.5546875" customWidth="1"/>
    <col min="1795" max="1796" width="19.44140625" customWidth="1"/>
    <col min="1797" max="1797" width="16" customWidth="1"/>
    <col min="1798" max="1798" width="12.6640625" bestFit="1" customWidth="1"/>
    <col min="1803" max="1803" width="13" customWidth="1"/>
    <col min="1804" max="1804" width="14.109375" customWidth="1"/>
    <col min="2049" max="2049" width="23.109375" customWidth="1"/>
    <col min="2050" max="2050" width="20.5546875" customWidth="1"/>
    <col min="2051" max="2052" width="19.44140625" customWidth="1"/>
    <col min="2053" max="2053" width="16" customWidth="1"/>
    <col min="2054" max="2054" width="12.6640625" bestFit="1" customWidth="1"/>
    <col min="2059" max="2059" width="13" customWidth="1"/>
    <col min="2060" max="2060" width="14.109375" customWidth="1"/>
    <col min="2305" max="2305" width="23.109375" customWidth="1"/>
    <col min="2306" max="2306" width="20.5546875" customWidth="1"/>
    <col min="2307" max="2308" width="19.44140625" customWidth="1"/>
    <col min="2309" max="2309" width="16" customWidth="1"/>
    <col min="2310" max="2310" width="12.6640625" bestFit="1" customWidth="1"/>
    <col min="2315" max="2315" width="13" customWidth="1"/>
    <col min="2316" max="2316" width="14.109375" customWidth="1"/>
    <col min="2561" max="2561" width="23.109375" customWidth="1"/>
    <col min="2562" max="2562" width="20.5546875" customWidth="1"/>
    <col min="2563" max="2564" width="19.44140625" customWidth="1"/>
    <col min="2565" max="2565" width="16" customWidth="1"/>
    <col min="2566" max="2566" width="12.6640625" bestFit="1" customWidth="1"/>
    <col min="2571" max="2571" width="13" customWidth="1"/>
    <col min="2572" max="2572" width="14.109375" customWidth="1"/>
    <col min="2817" max="2817" width="23.109375" customWidth="1"/>
    <col min="2818" max="2818" width="20.5546875" customWidth="1"/>
    <col min="2819" max="2820" width="19.44140625" customWidth="1"/>
    <col min="2821" max="2821" width="16" customWidth="1"/>
    <col min="2822" max="2822" width="12.6640625" bestFit="1" customWidth="1"/>
    <col min="2827" max="2827" width="13" customWidth="1"/>
    <col min="2828" max="2828" width="14.109375" customWidth="1"/>
    <col min="3073" max="3073" width="23.109375" customWidth="1"/>
    <col min="3074" max="3074" width="20.5546875" customWidth="1"/>
    <col min="3075" max="3076" width="19.44140625" customWidth="1"/>
    <col min="3077" max="3077" width="16" customWidth="1"/>
    <col min="3078" max="3078" width="12.6640625" bestFit="1" customWidth="1"/>
    <col min="3083" max="3083" width="13" customWidth="1"/>
    <col min="3084" max="3084" width="14.109375" customWidth="1"/>
    <col min="3329" max="3329" width="23.109375" customWidth="1"/>
    <col min="3330" max="3330" width="20.5546875" customWidth="1"/>
    <col min="3331" max="3332" width="19.44140625" customWidth="1"/>
    <col min="3333" max="3333" width="16" customWidth="1"/>
    <col min="3334" max="3334" width="12.6640625" bestFit="1" customWidth="1"/>
    <col min="3339" max="3339" width="13" customWidth="1"/>
    <col min="3340" max="3340" width="14.109375" customWidth="1"/>
    <col min="3585" max="3585" width="23.109375" customWidth="1"/>
    <col min="3586" max="3586" width="20.5546875" customWidth="1"/>
    <col min="3587" max="3588" width="19.44140625" customWidth="1"/>
    <col min="3589" max="3589" width="16" customWidth="1"/>
    <col min="3590" max="3590" width="12.6640625" bestFit="1" customWidth="1"/>
    <col min="3595" max="3595" width="13" customWidth="1"/>
    <col min="3596" max="3596" width="14.109375" customWidth="1"/>
    <col min="3841" max="3841" width="23.109375" customWidth="1"/>
    <col min="3842" max="3842" width="20.5546875" customWidth="1"/>
    <col min="3843" max="3844" width="19.44140625" customWidth="1"/>
    <col min="3845" max="3845" width="16" customWidth="1"/>
    <col min="3846" max="3846" width="12.6640625" bestFit="1" customWidth="1"/>
    <col min="3851" max="3851" width="13" customWidth="1"/>
    <col min="3852" max="3852" width="14.109375" customWidth="1"/>
    <col min="4097" max="4097" width="23.109375" customWidth="1"/>
    <col min="4098" max="4098" width="20.5546875" customWidth="1"/>
    <col min="4099" max="4100" width="19.44140625" customWidth="1"/>
    <col min="4101" max="4101" width="16" customWidth="1"/>
    <col min="4102" max="4102" width="12.6640625" bestFit="1" customWidth="1"/>
    <col min="4107" max="4107" width="13" customWidth="1"/>
    <col min="4108" max="4108" width="14.109375" customWidth="1"/>
    <col min="4353" max="4353" width="23.109375" customWidth="1"/>
    <col min="4354" max="4354" width="20.5546875" customWidth="1"/>
    <col min="4355" max="4356" width="19.44140625" customWidth="1"/>
    <col min="4357" max="4357" width="16" customWidth="1"/>
    <col min="4358" max="4358" width="12.6640625" bestFit="1" customWidth="1"/>
    <col min="4363" max="4363" width="13" customWidth="1"/>
    <col min="4364" max="4364" width="14.109375" customWidth="1"/>
    <col min="4609" max="4609" width="23.109375" customWidth="1"/>
    <col min="4610" max="4610" width="20.5546875" customWidth="1"/>
    <col min="4611" max="4612" width="19.44140625" customWidth="1"/>
    <col min="4613" max="4613" width="16" customWidth="1"/>
    <col min="4614" max="4614" width="12.6640625" bestFit="1" customWidth="1"/>
    <col min="4619" max="4619" width="13" customWidth="1"/>
    <col min="4620" max="4620" width="14.109375" customWidth="1"/>
    <col min="4865" max="4865" width="23.109375" customWidth="1"/>
    <col min="4866" max="4866" width="20.5546875" customWidth="1"/>
    <col min="4867" max="4868" width="19.44140625" customWidth="1"/>
    <col min="4869" max="4869" width="16" customWidth="1"/>
    <col min="4870" max="4870" width="12.6640625" bestFit="1" customWidth="1"/>
    <col min="4875" max="4875" width="13" customWidth="1"/>
    <col min="4876" max="4876" width="14.109375" customWidth="1"/>
    <col min="5121" max="5121" width="23.109375" customWidth="1"/>
    <col min="5122" max="5122" width="20.5546875" customWidth="1"/>
    <col min="5123" max="5124" width="19.44140625" customWidth="1"/>
    <col min="5125" max="5125" width="16" customWidth="1"/>
    <col min="5126" max="5126" width="12.6640625" bestFit="1" customWidth="1"/>
    <col min="5131" max="5131" width="13" customWidth="1"/>
    <col min="5132" max="5132" width="14.109375" customWidth="1"/>
    <col min="5377" max="5377" width="23.109375" customWidth="1"/>
    <col min="5378" max="5378" width="20.5546875" customWidth="1"/>
    <col min="5379" max="5380" width="19.44140625" customWidth="1"/>
    <col min="5381" max="5381" width="16" customWidth="1"/>
    <col min="5382" max="5382" width="12.6640625" bestFit="1" customWidth="1"/>
    <col min="5387" max="5387" width="13" customWidth="1"/>
    <col min="5388" max="5388" width="14.109375" customWidth="1"/>
    <col min="5633" max="5633" width="23.109375" customWidth="1"/>
    <col min="5634" max="5634" width="20.5546875" customWidth="1"/>
    <col min="5635" max="5636" width="19.44140625" customWidth="1"/>
    <col min="5637" max="5637" width="16" customWidth="1"/>
    <col min="5638" max="5638" width="12.6640625" bestFit="1" customWidth="1"/>
    <col min="5643" max="5643" width="13" customWidth="1"/>
    <col min="5644" max="5644" width="14.109375" customWidth="1"/>
    <col min="5889" max="5889" width="23.109375" customWidth="1"/>
    <col min="5890" max="5890" width="20.5546875" customWidth="1"/>
    <col min="5891" max="5892" width="19.44140625" customWidth="1"/>
    <col min="5893" max="5893" width="16" customWidth="1"/>
    <col min="5894" max="5894" width="12.6640625" bestFit="1" customWidth="1"/>
    <col min="5899" max="5899" width="13" customWidth="1"/>
    <col min="5900" max="5900" width="14.109375" customWidth="1"/>
    <col min="6145" max="6145" width="23.109375" customWidth="1"/>
    <col min="6146" max="6146" width="20.5546875" customWidth="1"/>
    <col min="6147" max="6148" width="19.44140625" customWidth="1"/>
    <col min="6149" max="6149" width="16" customWidth="1"/>
    <col min="6150" max="6150" width="12.6640625" bestFit="1" customWidth="1"/>
    <col min="6155" max="6155" width="13" customWidth="1"/>
    <col min="6156" max="6156" width="14.109375" customWidth="1"/>
    <col min="6401" max="6401" width="23.109375" customWidth="1"/>
    <col min="6402" max="6402" width="20.5546875" customWidth="1"/>
    <col min="6403" max="6404" width="19.44140625" customWidth="1"/>
    <col min="6405" max="6405" width="16" customWidth="1"/>
    <col min="6406" max="6406" width="12.6640625" bestFit="1" customWidth="1"/>
    <col min="6411" max="6411" width="13" customWidth="1"/>
    <col min="6412" max="6412" width="14.109375" customWidth="1"/>
    <col min="6657" max="6657" width="23.109375" customWidth="1"/>
    <col min="6658" max="6658" width="20.5546875" customWidth="1"/>
    <col min="6659" max="6660" width="19.44140625" customWidth="1"/>
    <col min="6661" max="6661" width="16" customWidth="1"/>
    <col min="6662" max="6662" width="12.6640625" bestFit="1" customWidth="1"/>
    <col min="6667" max="6667" width="13" customWidth="1"/>
    <col min="6668" max="6668" width="14.109375" customWidth="1"/>
    <col min="6913" max="6913" width="23.109375" customWidth="1"/>
    <col min="6914" max="6914" width="20.5546875" customWidth="1"/>
    <col min="6915" max="6916" width="19.44140625" customWidth="1"/>
    <col min="6917" max="6917" width="16" customWidth="1"/>
    <col min="6918" max="6918" width="12.6640625" bestFit="1" customWidth="1"/>
    <col min="6923" max="6923" width="13" customWidth="1"/>
    <col min="6924" max="6924" width="14.109375" customWidth="1"/>
    <col min="7169" max="7169" width="23.109375" customWidth="1"/>
    <col min="7170" max="7170" width="20.5546875" customWidth="1"/>
    <col min="7171" max="7172" width="19.44140625" customWidth="1"/>
    <col min="7173" max="7173" width="16" customWidth="1"/>
    <col min="7174" max="7174" width="12.6640625" bestFit="1" customWidth="1"/>
    <col min="7179" max="7179" width="13" customWidth="1"/>
    <col min="7180" max="7180" width="14.109375" customWidth="1"/>
    <col min="7425" max="7425" width="23.109375" customWidth="1"/>
    <col min="7426" max="7426" width="20.5546875" customWidth="1"/>
    <col min="7427" max="7428" width="19.44140625" customWidth="1"/>
    <col min="7429" max="7429" width="16" customWidth="1"/>
    <col min="7430" max="7430" width="12.6640625" bestFit="1" customWidth="1"/>
    <col min="7435" max="7435" width="13" customWidth="1"/>
    <col min="7436" max="7436" width="14.109375" customWidth="1"/>
    <col min="7681" max="7681" width="23.109375" customWidth="1"/>
    <col min="7682" max="7682" width="20.5546875" customWidth="1"/>
    <col min="7683" max="7684" width="19.44140625" customWidth="1"/>
    <col min="7685" max="7685" width="16" customWidth="1"/>
    <col min="7686" max="7686" width="12.6640625" bestFit="1" customWidth="1"/>
    <col min="7691" max="7691" width="13" customWidth="1"/>
    <col min="7692" max="7692" width="14.109375" customWidth="1"/>
    <col min="7937" max="7937" width="23.109375" customWidth="1"/>
    <col min="7938" max="7938" width="20.5546875" customWidth="1"/>
    <col min="7939" max="7940" width="19.44140625" customWidth="1"/>
    <col min="7941" max="7941" width="16" customWidth="1"/>
    <col min="7942" max="7942" width="12.6640625" bestFit="1" customWidth="1"/>
    <col min="7947" max="7947" width="13" customWidth="1"/>
    <col min="7948" max="7948" width="14.109375" customWidth="1"/>
    <col min="8193" max="8193" width="23.109375" customWidth="1"/>
    <col min="8194" max="8194" width="20.5546875" customWidth="1"/>
    <col min="8195" max="8196" width="19.44140625" customWidth="1"/>
    <col min="8197" max="8197" width="16" customWidth="1"/>
    <col min="8198" max="8198" width="12.6640625" bestFit="1" customWidth="1"/>
    <col min="8203" max="8203" width="13" customWidth="1"/>
    <col min="8204" max="8204" width="14.109375" customWidth="1"/>
    <col min="8449" max="8449" width="23.109375" customWidth="1"/>
    <col min="8450" max="8450" width="20.5546875" customWidth="1"/>
    <col min="8451" max="8452" width="19.44140625" customWidth="1"/>
    <col min="8453" max="8453" width="16" customWidth="1"/>
    <col min="8454" max="8454" width="12.6640625" bestFit="1" customWidth="1"/>
    <col min="8459" max="8459" width="13" customWidth="1"/>
    <col min="8460" max="8460" width="14.109375" customWidth="1"/>
    <col min="8705" max="8705" width="23.109375" customWidth="1"/>
    <col min="8706" max="8706" width="20.5546875" customWidth="1"/>
    <col min="8707" max="8708" width="19.44140625" customWidth="1"/>
    <col min="8709" max="8709" width="16" customWidth="1"/>
    <col min="8710" max="8710" width="12.6640625" bestFit="1" customWidth="1"/>
    <col min="8715" max="8715" width="13" customWidth="1"/>
    <col min="8716" max="8716" width="14.109375" customWidth="1"/>
    <col min="8961" max="8961" width="23.109375" customWidth="1"/>
    <col min="8962" max="8962" width="20.5546875" customWidth="1"/>
    <col min="8963" max="8964" width="19.44140625" customWidth="1"/>
    <col min="8965" max="8965" width="16" customWidth="1"/>
    <col min="8966" max="8966" width="12.6640625" bestFit="1" customWidth="1"/>
    <col min="8971" max="8971" width="13" customWidth="1"/>
    <col min="8972" max="8972" width="14.109375" customWidth="1"/>
    <col min="9217" max="9217" width="23.109375" customWidth="1"/>
    <col min="9218" max="9218" width="20.5546875" customWidth="1"/>
    <col min="9219" max="9220" width="19.44140625" customWidth="1"/>
    <col min="9221" max="9221" width="16" customWidth="1"/>
    <col min="9222" max="9222" width="12.6640625" bestFit="1" customWidth="1"/>
    <col min="9227" max="9227" width="13" customWidth="1"/>
    <col min="9228" max="9228" width="14.109375" customWidth="1"/>
    <col min="9473" max="9473" width="23.109375" customWidth="1"/>
    <col min="9474" max="9474" width="20.5546875" customWidth="1"/>
    <col min="9475" max="9476" width="19.44140625" customWidth="1"/>
    <col min="9477" max="9477" width="16" customWidth="1"/>
    <col min="9478" max="9478" width="12.6640625" bestFit="1" customWidth="1"/>
    <col min="9483" max="9483" width="13" customWidth="1"/>
    <col min="9484" max="9484" width="14.109375" customWidth="1"/>
    <col min="9729" max="9729" width="23.109375" customWidth="1"/>
    <col min="9730" max="9730" width="20.5546875" customWidth="1"/>
    <col min="9731" max="9732" width="19.44140625" customWidth="1"/>
    <col min="9733" max="9733" width="16" customWidth="1"/>
    <col min="9734" max="9734" width="12.6640625" bestFit="1" customWidth="1"/>
    <col min="9739" max="9739" width="13" customWidth="1"/>
    <col min="9740" max="9740" width="14.109375" customWidth="1"/>
    <col min="9985" max="9985" width="23.109375" customWidth="1"/>
    <col min="9986" max="9986" width="20.5546875" customWidth="1"/>
    <col min="9987" max="9988" width="19.44140625" customWidth="1"/>
    <col min="9989" max="9989" width="16" customWidth="1"/>
    <col min="9990" max="9990" width="12.6640625" bestFit="1" customWidth="1"/>
    <col min="9995" max="9995" width="13" customWidth="1"/>
    <col min="9996" max="9996" width="14.109375" customWidth="1"/>
    <col min="10241" max="10241" width="23.109375" customWidth="1"/>
    <col min="10242" max="10242" width="20.5546875" customWidth="1"/>
    <col min="10243" max="10244" width="19.44140625" customWidth="1"/>
    <col min="10245" max="10245" width="16" customWidth="1"/>
    <col min="10246" max="10246" width="12.6640625" bestFit="1" customWidth="1"/>
    <col min="10251" max="10251" width="13" customWidth="1"/>
    <col min="10252" max="10252" width="14.109375" customWidth="1"/>
    <col min="10497" max="10497" width="23.109375" customWidth="1"/>
    <col min="10498" max="10498" width="20.5546875" customWidth="1"/>
    <col min="10499" max="10500" width="19.44140625" customWidth="1"/>
    <col min="10501" max="10501" width="16" customWidth="1"/>
    <col min="10502" max="10502" width="12.6640625" bestFit="1" customWidth="1"/>
    <col min="10507" max="10507" width="13" customWidth="1"/>
    <col min="10508" max="10508" width="14.109375" customWidth="1"/>
    <col min="10753" max="10753" width="23.109375" customWidth="1"/>
    <col min="10754" max="10754" width="20.5546875" customWidth="1"/>
    <col min="10755" max="10756" width="19.44140625" customWidth="1"/>
    <col min="10757" max="10757" width="16" customWidth="1"/>
    <col min="10758" max="10758" width="12.6640625" bestFit="1" customWidth="1"/>
    <col min="10763" max="10763" width="13" customWidth="1"/>
    <col min="10764" max="10764" width="14.109375" customWidth="1"/>
    <col min="11009" max="11009" width="23.109375" customWidth="1"/>
    <col min="11010" max="11010" width="20.5546875" customWidth="1"/>
    <col min="11011" max="11012" width="19.44140625" customWidth="1"/>
    <col min="11013" max="11013" width="16" customWidth="1"/>
    <col min="11014" max="11014" width="12.6640625" bestFit="1" customWidth="1"/>
    <col min="11019" max="11019" width="13" customWidth="1"/>
    <col min="11020" max="11020" width="14.109375" customWidth="1"/>
    <col min="11265" max="11265" width="23.109375" customWidth="1"/>
    <col min="11266" max="11266" width="20.5546875" customWidth="1"/>
    <col min="11267" max="11268" width="19.44140625" customWidth="1"/>
    <col min="11269" max="11269" width="16" customWidth="1"/>
    <col min="11270" max="11270" width="12.6640625" bestFit="1" customWidth="1"/>
    <col min="11275" max="11275" width="13" customWidth="1"/>
    <col min="11276" max="11276" width="14.109375" customWidth="1"/>
    <col min="11521" max="11521" width="23.109375" customWidth="1"/>
    <col min="11522" max="11522" width="20.5546875" customWidth="1"/>
    <col min="11523" max="11524" width="19.44140625" customWidth="1"/>
    <col min="11525" max="11525" width="16" customWidth="1"/>
    <col min="11526" max="11526" width="12.6640625" bestFit="1" customWidth="1"/>
    <col min="11531" max="11531" width="13" customWidth="1"/>
    <col min="11532" max="11532" width="14.109375" customWidth="1"/>
    <col min="11777" max="11777" width="23.109375" customWidth="1"/>
    <col min="11778" max="11778" width="20.5546875" customWidth="1"/>
    <col min="11779" max="11780" width="19.44140625" customWidth="1"/>
    <col min="11781" max="11781" width="16" customWidth="1"/>
    <col min="11782" max="11782" width="12.6640625" bestFit="1" customWidth="1"/>
    <col min="11787" max="11787" width="13" customWidth="1"/>
    <col min="11788" max="11788" width="14.109375" customWidth="1"/>
    <col min="12033" max="12033" width="23.109375" customWidth="1"/>
    <col min="12034" max="12034" width="20.5546875" customWidth="1"/>
    <col min="12035" max="12036" width="19.44140625" customWidth="1"/>
    <col min="12037" max="12037" width="16" customWidth="1"/>
    <col min="12038" max="12038" width="12.6640625" bestFit="1" customWidth="1"/>
    <col min="12043" max="12043" width="13" customWidth="1"/>
    <col min="12044" max="12044" width="14.109375" customWidth="1"/>
    <col min="12289" max="12289" width="23.109375" customWidth="1"/>
    <col min="12290" max="12290" width="20.5546875" customWidth="1"/>
    <col min="12291" max="12292" width="19.44140625" customWidth="1"/>
    <col min="12293" max="12293" width="16" customWidth="1"/>
    <col min="12294" max="12294" width="12.6640625" bestFit="1" customWidth="1"/>
    <col min="12299" max="12299" width="13" customWidth="1"/>
    <col min="12300" max="12300" width="14.109375" customWidth="1"/>
    <col min="12545" max="12545" width="23.109375" customWidth="1"/>
    <col min="12546" max="12546" width="20.5546875" customWidth="1"/>
    <col min="12547" max="12548" width="19.44140625" customWidth="1"/>
    <col min="12549" max="12549" width="16" customWidth="1"/>
    <col min="12550" max="12550" width="12.6640625" bestFit="1" customWidth="1"/>
    <col min="12555" max="12555" width="13" customWidth="1"/>
    <col min="12556" max="12556" width="14.109375" customWidth="1"/>
    <col min="12801" max="12801" width="23.109375" customWidth="1"/>
    <col min="12802" max="12802" width="20.5546875" customWidth="1"/>
    <col min="12803" max="12804" width="19.44140625" customWidth="1"/>
    <col min="12805" max="12805" width="16" customWidth="1"/>
    <col min="12806" max="12806" width="12.6640625" bestFit="1" customWidth="1"/>
    <col min="12811" max="12811" width="13" customWidth="1"/>
    <col min="12812" max="12812" width="14.109375" customWidth="1"/>
    <col min="13057" max="13057" width="23.109375" customWidth="1"/>
    <col min="13058" max="13058" width="20.5546875" customWidth="1"/>
    <col min="13059" max="13060" width="19.44140625" customWidth="1"/>
    <col min="13061" max="13061" width="16" customWidth="1"/>
    <col min="13062" max="13062" width="12.6640625" bestFit="1" customWidth="1"/>
    <col min="13067" max="13067" width="13" customWidth="1"/>
    <col min="13068" max="13068" width="14.109375" customWidth="1"/>
    <col min="13313" max="13313" width="23.109375" customWidth="1"/>
    <col min="13314" max="13314" width="20.5546875" customWidth="1"/>
    <col min="13315" max="13316" width="19.44140625" customWidth="1"/>
    <col min="13317" max="13317" width="16" customWidth="1"/>
    <col min="13318" max="13318" width="12.6640625" bestFit="1" customWidth="1"/>
    <col min="13323" max="13323" width="13" customWidth="1"/>
    <col min="13324" max="13324" width="14.109375" customWidth="1"/>
    <col min="13569" max="13569" width="23.109375" customWidth="1"/>
    <col min="13570" max="13570" width="20.5546875" customWidth="1"/>
    <col min="13571" max="13572" width="19.44140625" customWidth="1"/>
    <col min="13573" max="13573" width="16" customWidth="1"/>
    <col min="13574" max="13574" width="12.6640625" bestFit="1" customWidth="1"/>
    <col min="13579" max="13579" width="13" customWidth="1"/>
    <col min="13580" max="13580" width="14.109375" customWidth="1"/>
    <col min="13825" max="13825" width="23.109375" customWidth="1"/>
    <col min="13826" max="13826" width="20.5546875" customWidth="1"/>
    <col min="13827" max="13828" width="19.44140625" customWidth="1"/>
    <col min="13829" max="13829" width="16" customWidth="1"/>
    <col min="13830" max="13830" width="12.6640625" bestFit="1" customWidth="1"/>
    <col min="13835" max="13835" width="13" customWidth="1"/>
    <col min="13836" max="13836" width="14.109375" customWidth="1"/>
    <col min="14081" max="14081" width="23.109375" customWidth="1"/>
    <col min="14082" max="14082" width="20.5546875" customWidth="1"/>
    <col min="14083" max="14084" width="19.44140625" customWidth="1"/>
    <col min="14085" max="14085" width="16" customWidth="1"/>
    <col min="14086" max="14086" width="12.6640625" bestFit="1" customWidth="1"/>
    <col min="14091" max="14091" width="13" customWidth="1"/>
    <col min="14092" max="14092" width="14.109375" customWidth="1"/>
    <col min="14337" max="14337" width="23.109375" customWidth="1"/>
    <col min="14338" max="14338" width="20.5546875" customWidth="1"/>
    <col min="14339" max="14340" width="19.44140625" customWidth="1"/>
    <col min="14341" max="14341" width="16" customWidth="1"/>
    <col min="14342" max="14342" width="12.6640625" bestFit="1" customWidth="1"/>
    <col min="14347" max="14347" width="13" customWidth="1"/>
    <col min="14348" max="14348" width="14.109375" customWidth="1"/>
    <col min="14593" max="14593" width="23.109375" customWidth="1"/>
    <col min="14594" max="14594" width="20.5546875" customWidth="1"/>
    <col min="14595" max="14596" width="19.44140625" customWidth="1"/>
    <col min="14597" max="14597" width="16" customWidth="1"/>
    <col min="14598" max="14598" width="12.6640625" bestFit="1" customWidth="1"/>
    <col min="14603" max="14603" width="13" customWidth="1"/>
    <col min="14604" max="14604" width="14.109375" customWidth="1"/>
    <col min="14849" max="14849" width="23.109375" customWidth="1"/>
    <col min="14850" max="14850" width="20.5546875" customWidth="1"/>
    <col min="14851" max="14852" width="19.44140625" customWidth="1"/>
    <col min="14853" max="14853" width="16" customWidth="1"/>
    <col min="14854" max="14854" width="12.6640625" bestFit="1" customWidth="1"/>
    <col min="14859" max="14859" width="13" customWidth="1"/>
    <col min="14860" max="14860" width="14.109375" customWidth="1"/>
    <col min="15105" max="15105" width="23.109375" customWidth="1"/>
    <col min="15106" max="15106" width="20.5546875" customWidth="1"/>
    <col min="15107" max="15108" width="19.44140625" customWidth="1"/>
    <col min="15109" max="15109" width="16" customWidth="1"/>
    <col min="15110" max="15110" width="12.6640625" bestFit="1" customWidth="1"/>
    <col min="15115" max="15115" width="13" customWidth="1"/>
    <col min="15116" max="15116" width="14.109375" customWidth="1"/>
    <col min="15361" max="15361" width="23.109375" customWidth="1"/>
    <col min="15362" max="15362" width="20.5546875" customWidth="1"/>
    <col min="15363" max="15364" width="19.44140625" customWidth="1"/>
    <col min="15365" max="15365" width="16" customWidth="1"/>
    <col min="15366" max="15366" width="12.6640625" bestFit="1" customWidth="1"/>
    <col min="15371" max="15371" width="13" customWidth="1"/>
    <col min="15372" max="15372" width="14.109375" customWidth="1"/>
    <col min="15617" max="15617" width="23.109375" customWidth="1"/>
    <col min="15618" max="15618" width="20.5546875" customWidth="1"/>
    <col min="15619" max="15620" width="19.44140625" customWidth="1"/>
    <col min="15621" max="15621" width="16" customWidth="1"/>
    <col min="15622" max="15622" width="12.6640625" bestFit="1" customWidth="1"/>
    <col min="15627" max="15627" width="13" customWidth="1"/>
    <col min="15628" max="15628" width="14.109375" customWidth="1"/>
    <col min="15873" max="15873" width="23.109375" customWidth="1"/>
    <col min="15874" max="15874" width="20.5546875" customWidth="1"/>
    <col min="15875" max="15876" width="19.44140625" customWidth="1"/>
    <col min="15877" max="15877" width="16" customWidth="1"/>
    <col min="15878" max="15878" width="12.6640625" bestFit="1" customWidth="1"/>
    <col min="15883" max="15883" width="13" customWidth="1"/>
    <col min="15884" max="15884" width="14.109375" customWidth="1"/>
    <col min="16129" max="16129" width="23.109375" customWidth="1"/>
    <col min="16130" max="16130" width="20.5546875" customWidth="1"/>
    <col min="16131" max="16132" width="19.44140625" customWidth="1"/>
    <col min="16133" max="16133" width="16" customWidth="1"/>
    <col min="16134" max="16134" width="12.6640625" bestFit="1" customWidth="1"/>
    <col min="16139" max="16139" width="13" customWidth="1"/>
    <col min="16140" max="16140" width="14.109375" customWidth="1"/>
  </cols>
  <sheetData>
    <row r="1" spans="1:16">
      <c r="A1" s="923" t="s">
        <v>65</v>
      </c>
      <c r="B1" s="924"/>
      <c r="C1" s="924"/>
      <c r="D1" s="925"/>
      <c r="E1" s="82"/>
    </row>
    <row r="2" spans="1:16">
      <c r="A2" s="929" t="s">
        <v>180</v>
      </c>
      <c r="B2" s="930"/>
      <c r="C2" s="930"/>
      <c r="D2" s="931"/>
      <c r="E2" s="26"/>
    </row>
    <row r="3" spans="1:16" ht="19.5" customHeight="1">
      <c r="A3" s="929" t="s">
        <v>4</v>
      </c>
      <c r="B3" s="930"/>
      <c r="C3" s="930"/>
      <c r="D3" s="931"/>
      <c r="E3" s="82"/>
    </row>
    <row r="4" spans="1:16" ht="13.8" thickBot="1">
      <c r="A4" s="624"/>
      <c r="B4" s="2"/>
      <c r="C4" s="2"/>
      <c r="D4" s="892" t="s">
        <v>10</v>
      </c>
    </row>
    <row r="5" spans="1:16" ht="46.5" customHeight="1" thickTop="1">
      <c r="A5" s="1177" t="s">
        <v>51</v>
      </c>
      <c r="B5" s="551" t="s">
        <v>481</v>
      </c>
      <c r="C5" s="551" t="s">
        <v>482</v>
      </c>
      <c r="D5" s="616" t="s">
        <v>485</v>
      </c>
    </row>
    <row r="6" spans="1:16">
      <c r="A6" s="940"/>
      <c r="B6" s="62" t="s">
        <v>376</v>
      </c>
      <c r="C6" s="62" t="s">
        <v>377</v>
      </c>
      <c r="D6" s="1178" t="s">
        <v>0</v>
      </c>
    </row>
    <row r="7" spans="1:16">
      <c r="A7" s="571" t="s">
        <v>14</v>
      </c>
      <c r="B7" s="295">
        <v>3479997.9056924069</v>
      </c>
      <c r="C7" s="446">
        <v>20003854.045449726</v>
      </c>
      <c r="D7" s="618">
        <v>17612888.96336</v>
      </c>
      <c r="E7" s="125"/>
      <c r="F7" s="3"/>
      <c r="I7" s="3"/>
      <c r="J7" s="3"/>
      <c r="K7" s="3"/>
      <c r="L7" s="443"/>
      <c r="M7" s="3"/>
      <c r="N7" s="3"/>
      <c r="O7" s="3"/>
    </row>
    <row r="8" spans="1:16">
      <c r="A8" s="571" t="s">
        <v>15</v>
      </c>
      <c r="B8" s="295">
        <v>879419.82389149768</v>
      </c>
      <c r="C8" s="446">
        <v>5376732.100214025</v>
      </c>
      <c r="D8" s="618">
        <v>4692113.9430799996</v>
      </c>
      <c r="E8" s="125"/>
      <c r="I8" s="3"/>
      <c r="J8" s="3"/>
      <c r="K8" s="3"/>
      <c r="L8" s="443"/>
      <c r="M8" s="3"/>
      <c r="N8" s="3"/>
      <c r="O8" s="3"/>
    </row>
    <row r="9" spans="1:16">
      <c r="A9" s="571" t="s">
        <v>16</v>
      </c>
      <c r="B9" s="295">
        <v>2918162.6943768538</v>
      </c>
      <c r="C9" s="446">
        <v>14138479.416755725</v>
      </c>
      <c r="D9" s="618">
        <v>12792481.583350001</v>
      </c>
      <c r="E9" s="125"/>
      <c r="I9" s="3"/>
      <c r="J9" s="3"/>
      <c r="K9" s="3"/>
      <c r="L9" s="443"/>
      <c r="M9" s="3"/>
      <c r="N9" s="3"/>
      <c r="O9" s="3"/>
    </row>
    <row r="10" spans="1:16">
      <c r="A10" s="571" t="s">
        <v>17</v>
      </c>
      <c r="B10" s="295">
        <v>415547.5676420129</v>
      </c>
      <c r="C10" s="446">
        <v>2194342.3151947442</v>
      </c>
      <c r="D10" s="618">
        <v>1957417.4121300001</v>
      </c>
      <c r="E10" s="125"/>
      <c r="I10" s="3"/>
      <c r="J10" s="3"/>
      <c r="K10" s="3"/>
      <c r="L10" s="443"/>
      <c r="M10" s="3"/>
      <c r="N10" s="3"/>
      <c r="O10" s="3"/>
    </row>
    <row r="11" spans="1:16">
      <c r="A11" s="571" t="s">
        <v>18</v>
      </c>
      <c r="B11" s="295">
        <v>335087.99916074431</v>
      </c>
      <c r="C11" s="446">
        <v>1267669.9543470452</v>
      </c>
      <c r="D11" s="618">
        <v>1202068.4651299999</v>
      </c>
      <c r="E11" s="125"/>
      <c r="I11" s="3"/>
      <c r="J11" s="3"/>
      <c r="K11" s="3"/>
      <c r="L11" s="443"/>
      <c r="M11" s="3"/>
      <c r="N11" s="3"/>
      <c r="O11" s="3"/>
    </row>
    <row r="12" spans="1:16">
      <c r="A12" s="571" t="s">
        <v>19</v>
      </c>
      <c r="B12" s="295">
        <v>130674.81491072831</v>
      </c>
      <c r="C12" s="446">
        <v>682384.2824458573</v>
      </c>
      <c r="D12" s="618">
        <v>609794.32302000001</v>
      </c>
      <c r="E12" s="125"/>
      <c r="I12" s="3"/>
      <c r="J12" s="3"/>
      <c r="K12" s="3"/>
      <c r="L12" s="443"/>
      <c r="M12" s="3"/>
      <c r="N12" s="3"/>
      <c r="O12" s="3"/>
    </row>
    <row r="13" spans="1:16">
      <c r="A13" s="571" t="s">
        <v>20</v>
      </c>
      <c r="B13" s="295">
        <v>510357.15775733232</v>
      </c>
      <c r="C13" s="446">
        <v>2645959.642106032</v>
      </c>
      <c r="D13" s="618">
        <v>2367237.5998999998</v>
      </c>
      <c r="E13" s="125"/>
      <c r="I13" s="3"/>
      <c r="J13" s="3"/>
      <c r="K13" s="3"/>
      <c r="L13" s="443"/>
      <c r="M13" s="3"/>
      <c r="N13" s="3"/>
      <c r="O13" s="3"/>
    </row>
    <row r="14" spans="1:16">
      <c r="A14" s="571" t="s">
        <v>21</v>
      </c>
      <c r="B14" s="295">
        <v>2378537.2016038275</v>
      </c>
      <c r="C14" s="446">
        <v>9955611.7995178215</v>
      </c>
      <c r="D14" s="618">
        <v>9250611.7508400008</v>
      </c>
      <c r="E14" s="125"/>
      <c r="G14" s="184"/>
      <c r="H14" s="184"/>
      <c r="I14" s="3"/>
      <c r="J14" s="3"/>
      <c r="K14" s="3"/>
      <c r="L14" s="446"/>
      <c r="M14" s="185"/>
      <c r="N14" s="185"/>
      <c r="O14" s="185"/>
      <c r="P14" s="184"/>
    </row>
    <row r="15" spans="1:16">
      <c r="A15" s="571" t="s">
        <v>22</v>
      </c>
      <c r="B15" s="295">
        <v>661425.76826041052</v>
      </c>
      <c r="C15" s="446">
        <v>3070040.8459955472</v>
      </c>
      <c r="D15" s="618">
        <v>2798599.9606900001</v>
      </c>
      <c r="E15" s="125"/>
      <c r="G15" s="184"/>
      <c r="H15" s="184"/>
      <c r="I15" s="3"/>
      <c r="J15" s="3"/>
      <c r="K15" s="3"/>
      <c r="L15" s="446"/>
      <c r="M15" s="185"/>
      <c r="N15" s="185"/>
      <c r="O15" s="185"/>
      <c r="P15" s="184"/>
    </row>
    <row r="16" spans="1:16">
      <c r="A16" s="571" t="s">
        <v>23</v>
      </c>
      <c r="B16" s="295">
        <v>699831.30415270885</v>
      </c>
      <c r="C16" s="446">
        <v>3638858.8665594365</v>
      </c>
      <c r="D16" s="618">
        <v>3254017.6280299998</v>
      </c>
      <c r="E16" s="125"/>
      <c r="G16" s="184"/>
      <c r="H16" s="184"/>
      <c r="I16" s="3"/>
      <c r="J16" s="3"/>
      <c r="K16" s="3"/>
      <c r="L16" s="446"/>
      <c r="M16" s="185"/>
      <c r="N16" s="185"/>
      <c r="O16" s="185"/>
      <c r="P16" s="184"/>
    </row>
    <row r="17" spans="1:16">
      <c r="A17" s="571" t="s">
        <v>24</v>
      </c>
      <c r="B17" s="295">
        <v>645589.7230405364</v>
      </c>
      <c r="C17" s="446">
        <v>1670626.9977433337</v>
      </c>
      <c r="D17" s="618">
        <v>1737162.5405900001</v>
      </c>
      <c r="E17" s="125"/>
      <c r="G17" s="184"/>
      <c r="H17" s="184"/>
      <c r="I17" s="3"/>
      <c r="J17" s="3"/>
      <c r="K17" s="3"/>
      <c r="L17" s="446"/>
      <c r="M17" s="185"/>
      <c r="N17" s="185"/>
      <c r="O17" s="185"/>
      <c r="P17" s="184"/>
    </row>
    <row r="18" spans="1:16">
      <c r="A18" s="571" t="s">
        <v>25</v>
      </c>
      <c r="B18" s="295">
        <v>298758.9405491139</v>
      </c>
      <c r="C18" s="446">
        <v>1686729.322024951</v>
      </c>
      <c r="D18" s="618">
        <v>1489116.1969300001</v>
      </c>
      <c r="E18" s="125"/>
      <c r="G18" s="184"/>
      <c r="H18" s="184"/>
      <c r="I18" s="3"/>
      <c r="J18" s="3"/>
      <c r="K18" s="3"/>
      <c r="L18" s="446"/>
      <c r="M18" s="185"/>
      <c r="N18" s="185"/>
      <c r="O18" s="185"/>
      <c r="P18" s="184"/>
    </row>
    <row r="19" spans="1:16">
      <c r="A19" s="571" t="s">
        <v>26</v>
      </c>
      <c r="B19" s="295">
        <v>589634.72067562211</v>
      </c>
      <c r="C19" s="446">
        <v>3154036.3002006714</v>
      </c>
      <c r="D19" s="618">
        <v>2807753.26566</v>
      </c>
      <c r="E19" s="125"/>
      <c r="G19" s="184"/>
      <c r="H19" s="184"/>
      <c r="I19" s="3"/>
      <c r="J19" s="3"/>
      <c r="K19" s="3"/>
      <c r="L19" s="446"/>
      <c r="M19" s="185"/>
      <c r="N19" s="185"/>
      <c r="O19" s="185"/>
      <c r="P19" s="184"/>
    </row>
    <row r="20" spans="1:16">
      <c r="A20" s="571" t="s">
        <v>27</v>
      </c>
      <c r="B20" s="295">
        <v>3365360.3631160664</v>
      </c>
      <c r="C20" s="446">
        <v>20876318.796909526</v>
      </c>
      <c r="D20" s="618">
        <v>18181259.370019998</v>
      </c>
      <c r="E20" s="125"/>
      <c r="G20" s="184"/>
      <c r="H20" s="184"/>
      <c r="I20" s="3"/>
      <c r="J20" s="3"/>
      <c r="K20" s="3"/>
      <c r="L20" s="446"/>
      <c r="M20" s="185"/>
      <c r="N20" s="185"/>
      <c r="O20" s="185"/>
      <c r="P20" s="184"/>
    </row>
    <row r="21" spans="1:16">
      <c r="A21" s="571" t="s">
        <v>28</v>
      </c>
      <c r="B21" s="295">
        <v>922690.21826143097</v>
      </c>
      <c r="C21" s="446">
        <v>5182139.8543538982</v>
      </c>
      <c r="D21" s="618">
        <v>4578622.5544600002</v>
      </c>
      <c r="E21" s="125"/>
      <c r="G21" s="184"/>
      <c r="H21" s="184"/>
      <c r="I21" s="3"/>
      <c r="J21" s="3"/>
      <c r="K21" s="3"/>
      <c r="L21" s="446"/>
      <c r="M21" s="185"/>
      <c r="N21" s="185"/>
      <c r="O21" s="185"/>
      <c r="P21" s="184"/>
    </row>
    <row r="22" spans="1:16" ht="21" customHeight="1" thickBot="1">
      <c r="A22" s="619" t="s">
        <v>13</v>
      </c>
      <c r="B22" s="41">
        <v>18231076.203091294</v>
      </c>
      <c r="C22" s="41">
        <v>95543784.539818347</v>
      </c>
      <c r="D22" s="1179">
        <v>85331145.557190016</v>
      </c>
      <c r="E22" s="125"/>
      <c r="G22" s="184"/>
      <c r="H22" s="72"/>
      <c r="I22" s="3"/>
      <c r="J22" s="3"/>
      <c r="K22" s="3"/>
      <c r="L22" s="446"/>
      <c r="M22" s="185"/>
      <c r="N22" s="185"/>
      <c r="O22" s="185"/>
      <c r="P22" s="184"/>
    </row>
    <row r="23" spans="1:16" ht="13.8" thickTop="1">
      <c r="A23" s="1180"/>
      <c r="B23" s="225"/>
      <c r="C23" s="225"/>
      <c r="D23" s="1181"/>
      <c r="G23" s="184"/>
      <c r="H23" s="184"/>
      <c r="I23" s="3"/>
      <c r="J23" s="3"/>
      <c r="K23" s="3"/>
      <c r="L23" s="184"/>
      <c r="M23" s="184"/>
      <c r="N23" s="184"/>
      <c r="O23" s="184"/>
      <c r="P23" s="184"/>
    </row>
    <row r="24" spans="1:16">
      <c r="A24" s="1182" t="s">
        <v>216</v>
      </c>
      <c r="B24" s="295"/>
      <c r="C24" s="296" t="s">
        <v>122</v>
      </c>
      <c r="D24" s="1183">
        <v>5655000</v>
      </c>
      <c r="G24" s="184"/>
      <c r="H24" s="184"/>
      <c r="I24" s="3"/>
      <c r="J24" s="3"/>
      <c r="K24" s="3"/>
      <c r="L24" s="184"/>
      <c r="M24" s="184"/>
      <c r="N24" s="184"/>
      <c r="O24" s="184"/>
      <c r="P24" s="184"/>
    </row>
    <row r="25" spans="1:16">
      <c r="A25" s="1182" t="s">
        <v>217</v>
      </c>
      <c r="B25" s="295"/>
      <c r="C25" s="296" t="s">
        <v>212</v>
      </c>
      <c r="D25" s="1183">
        <v>2400000</v>
      </c>
      <c r="G25" s="184"/>
      <c r="H25" s="184"/>
      <c r="I25" s="3"/>
      <c r="J25" s="3"/>
      <c r="K25" s="3"/>
      <c r="L25" s="184"/>
      <c r="M25" s="184"/>
      <c r="N25" s="184"/>
      <c r="O25" s="184"/>
      <c r="P25" s="184"/>
    </row>
    <row r="26" spans="1:16">
      <c r="A26" s="1182" t="s">
        <v>218</v>
      </c>
      <c r="B26" s="295"/>
      <c r="C26" s="296" t="s">
        <v>213</v>
      </c>
      <c r="D26" s="1183">
        <v>8055000</v>
      </c>
      <c r="F26" s="3"/>
      <c r="G26" s="184"/>
      <c r="H26" s="184"/>
      <c r="I26" s="3"/>
      <c r="J26" s="3"/>
      <c r="K26" s="3"/>
      <c r="L26" s="184"/>
      <c r="M26" s="184"/>
      <c r="N26" s="184"/>
      <c r="O26" s="184"/>
      <c r="P26" s="184"/>
    </row>
    <row r="27" spans="1:16">
      <c r="A27" s="1182" t="s">
        <v>486</v>
      </c>
      <c r="B27" s="294"/>
      <c r="C27" s="296" t="s">
        <v>214</v>
      </c>
      <c r="D27" s="1184">
        <v>1.1285000000000001</v>
      </c>
      <c r="G27" s="184"/>
      <c r="H27" s="184"/>
      <c r="I27" s="3"/>
      <c r="J27" s="3"/>
      <c r="K27" s="3"/>
      <c r="L27" s="184"/>
      <c r="M27" s="184"/>
      <c r="N27" s="184"/>
      <c r="O27" s="184"/>
      <c r="P27" s="184"/>
    </row>
    <row r="28" spans="1:16" ht="13.35" customHeight="1">
      <c r="A28" s="1185" t="s">
        <v>487</v>
      </c>
      <c r="B28" s="297"/>
      <c r="C28" s="298" t="s">
        <v>215</v>
      </c>
      <c r="D28" s="1186">
        <v>9090067.5</v>
      </c>
      <c r="I28" s="3"/>
      <c r="J28" s="3"/>
      <c r="K28" s="3"/>
    </row>
    <row r="29" spans="1:16" ht="23.25" customHeight="1" thickBot="1">
      <c r="A29" s="1187" t="s">
        <v>219</v>
      </c>
      <c r="B29" s="1188"/>
      <c r="C29" s="1188"/>
      <c r="D29" s="620">
        <v>94421213.057190016</v>
      </c>
      <c r="I29" s="3"/>
      <c r="J29" s="3"/>
      <c r="K29" s="3"/>
    </row>
    <row r="30" spans="1:16" ht="20.399999999999999" customHeight="1" thickTop="1">
      <c r="A30" s="824" t="s">
        <v>475</v>
      </c>
      <c r="B30" s="622"/>
      <c r="C30" s="622"/>
      <c r="D30" s="623"/>
      <c r="I30" s="3"/>
      <c r="J30" s="3"/>
      <c r="K30" s="3"/>
    </row>
  </sheetData>
  <phoneticPr fontId="6" type="noConversion"/>
  <printOptions horizontalCentered="1" verticalCentered="1"/>
  <pageMargins left="0.78740157480314965" right="0.78740157480314965" top="0.8" bottom="0.98425196850393704" header="0" footer="0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92D050"/>
  </sheetPr>
  <dimension ref="A1:P24"/>
  <sheetViews>
    <sheetView showGridLines="0" zoomScaleNormal="100" zoomScaleSheetLayoutView="90" workbookViewId="0"/>
  </sheetViews>
  <sheetFormatPr baseColWidth="10" defaultRowHeight="13.2"/>
  <cols>
    <col min="1" max="1" width="16.88671875" customWidth="1"/>
    <col min="2" max="2" width="15.109375" customWidth="1"/>
    <col min="3" max="4" width="15.44140625" customWidth="1"/>
    <col min="5" max="5" width="17.109375" customWidth="1"/>
    <col min="257" max="257" width="16.88671875" customWidth="1"/>
    <col min="258" max="258" width="15.109375" customWidth="1"/>
    <col min="259" max="260" width="15.44140625" customWidth="1"/>
    <col min="261" max="261" width="17.109375" customWidth="1"/>
    <col min="513" max="513" width="16.88671875" customWidth="1"/>
    <col min="514" max="514" width="15.109375" customWidth="1"/>
    <col min="515" max="516" width="15.44140625" customWidth="1"/>
    <col min="517" max="517" width="17.109375" customWidth="1"/>
    <col min="769" max="769" width="16.88671875" customWidth="1"/>
    <col min="770" max="770" width="15.109375" customWidth="1"/>
    <col min="771" max="772" width="15.44140625" customWidth="1"/>
    <col min="773" max="773" width="17.109375" customWidth="1"/>
    <col min="1025" max="1025" width="16.88671875" customWidth="1"/>
    <col min="1026" max="1026" width="15.109375" customWidth="1"/>
    <col min="1027" max="1028" width="15.44140625" customWidth="1"/>
    <col min="1029" max="1029" width="17.109375" customWidth="1"/>
    <col min="1281" max="1281" width="16.88671875" customWidth="1"/>
    <col min="1282" max="1282" width="15.109375" customWidth="1"/>
    <col min="1283" max="1284" width="15.44140625" customWidth="1"/>
    <col min="1285" max="1285" width="17.109375" customWidth="1"/>
    <col min="1537" max="1537" width="16.88671875" customWidth="1"/>
    <col min="1538" max="1538" width="15.109375" customWidth="1"/>
    <col min="1539" max="1540" width="15.44140625" customWidth="1"/>
    <col min="1541" max="1541" width="17.109375" customWidth="1"/>
    <col min="1793" max="1793" width="16.88671875" customWidth="1"/>
    <col min="1794" max="1794" width="15.109375" customWidth="1"/>
    <col min="1795" max="1796" width="15.44140625" customWidth="1"/>
    <col min="1797" max="1797" width="17.109375" customWidth="1"/>
    <col min="2049" max="2049" width="16.88671875" customWidth="1"/>
    <col min="2050" max="2050" width="15.109375" customWidth="1"/>
    <col min="2051" max="2052" width="15.44140625" customWidth="1"/>
    <col min="2053" max="2053" width="17.109375" customWidth="1"/>
    <col min="2305" max="2305" width="16.88671875" customWidth="1"/>
    <col min="2306" max="2306" width="15.109375" customWidth="1"/>
    <col min="2307" max="2308" width="15.44140625" customWidth="1"/>
    <col min="2309" max="2309" width="17.109375" customWidth="1"/>
    <col min="2561" max="2561" width="16.88671875" customWidth="1"/>
    <col min="2562" max="2562" width="15.109375" customWidth="1"/>
    <col min="2563" max="2564" width="15.44140625" customWidth="1"/>
    <col min="2565" max="2565" width="17.109375" customWidth="1"/>
    <col min="2817" max="2817" width="16.88671875" customWidth="1"/>
    <col min="2818" max="2818" width="15.109375" customWidth="1"/>
    <col min="2819" max="2820" width="15.44140625" customWidth="1"/>
    <col min="2821" max="2821" width="17.109375" customWidth="1"/>
    <col min="3073" max="3073" width="16.88671875" customWidth="1"/>
    <col min="3074" max="3074" width="15.109375" customWidth="1"/>
    <col min="3075" max="3076" width="15.44140625" customWidth="1"/>
    <col min="3077" max="3077" width="17.109375" customWidth="1"/>
    <col min="3329" max="3329" width="16.88671875" customWidth="1"/>
    <col min="3330" max="3330" width="15.109375" customWidth="1"/>
    <col min="3331" max="3332" width="15.44140625" customWidth="1"/>
    <col min="3333" max="3333" width="17.109375" customWidth="1"/>
    <col min="3585" max="3585" width="16.88671875" customWidth="1"/>
    <col min="3586" max="3586" width="15.109375" customWidth="1"/>
    <col min="3587" max="3588" width="15.44140625" customWidth="1"/>
    <col min="3589" max="3589" width="17.109375" customWidth="1"/>
    <col min="3841" max="3841" width="16.88671875" customWidth="1"/>
    <col min="3842" max="3842" width="15.109375" customWidth="1"/>
    <col min="3843" max="3844" width="15.44140625" customWidth="1"/>
    <col min="3845" max="3845" width="17.109375" customWidth="1"/>
    <col min="4097" max="4097" width="16.88671875" customWidth="1"/>
    <col min="4098" max="4098" width="15.109375" customWidth="1"/>
    <col min="4099" max="4100" width="15.44140625" customWidth="1"/>
    <col min="4101" max="4101" width="17.109375" customWidth="1"/>
    <col min="4353" max="4353" width="16.88671875" customWidth="1"/>
    <col min="4354" max="4354" width="15.109375" customWidth="1"/>
    <col min="4355" max="4356" width="15.44140625" customWidth="1"/>
    <col min="4357" max="4357" width="17.109375" customWidth="1"/>
    <col min="4609" max="4609" width="16.88671875" customWidth="1"/>
    <col min="4610" max="4610" width="15.109375" customWidth="1"/>
    <col min="4611" max="4612" width="15.44140625" customWidth="1"/>
    <col min="4613" max="4613" width="17.109375" customWidth="1"/>
    <col min="4865" max="4865" width="16.88671875" customWidth="1"/>
    <col min="4866" max="4866" width="15.109375" customWidth="1"/>
    <col min="4867" max="4868" width="15.44140625" customWidth="1"/>
    <col min="4869" max="4869" width="17.109375" customWidth="1"/>
    <col min="5121" max="5121" width="16.88671875" customWidth="1"/>
    <col min="5122" max="5122" width="15.109375" customWidth="1"/>
    <col min="5123" max="5124" width="15.44140625" customWidth="1"/>
    <col min="5125" max="5125" width="17.109375" customWidth="1"/>
    <col min="5377" max="5377" width="16.88671875" customWidth="1"/>
    <col min="5378" max="5378" width="15.109375" customWidth="1"/>
    <col min="5379" max="5380" width="15.44140625" customWidth="1"/>
    <col min="5381" max="5381" width="17.109375" customWidth="1"/>
    <col min="5633" max="5633" width="16.88671875" customWidth="1"/>
    <col min="5634" max="5634" width="15.109375" customWidth="1"/>
    <col min="5635" max="5636" width="15.44140625" customWidth="1"/>
    <col min="5637" max="5637" width="17.109375" customWidth="1"/>
    <col min="5889" max="5889" width="16.88671875" customWidth="1"/>
    <col min="5890" max="5890" width="15.109375" customWidth="1"/>
    <col min="5891" max="5892" width="15.44140625" customWidth="1"/>
    <col min="5893" max="5893" width="17.109375" customWidth="1"/>
    <col min="6145" max="6145" width="16.88671875" customWidth="1"/>
    <col min="6146" max="6146" width="15.109375" customWidth="1"/>
    <col min="6147" max="6148" width="15.44140625" customWidth="1"/>
    <col min="6149" max="6149" width="17.109375" customWidth="1"/>
    <col min="6401" max="6401" width="16.88671875" customWidth="1"/>
    <col min="6402" max="6402" width="15.109375" customWidth="1"/>
    <col min="6403" max="6404" width="15.44140625" customWidth="1"/>
    <col min="6405" max="6405" width="17.109375" customWidth="1"/>
    <col min="6657" max="6657" width="16.88671875" customWidth="1"/>
    <col min="6658" max="6658" width="15.109375" customWidth="1"/>
    <col min="6659" max="6660" width="15.44140625" customWidth="1"/>
    <col min="6661" max="6661" width="17.109375" customWidth="1"/>
    <col min="6913" max="6913" width="16.88671875" customWidth="1"/>
    <col min="6914" max="6914" width="15.109375" customWidth="1"/>
    <col min="6915" max="6916" width="15.44140625" customWidth="1"/>
    <col min="6917" max="6917" width="17.109375" customWidth="1"/>
    <col min="7169" max="7169" width="16.88671875" customWidth="1"/>
    <col min="7170" max="7170" width="15.109375" customWidth="1"/>
    <col min="7171" max="7172" width="15.44140625" customWidth="1"/>
    <col min="7173" max="7173" width="17.109375" customWidth="1"/>
    <col min="7425" max="7425" width="16.88671875" customWidth="1"/>
    <col min="7426" max="7426" width="15.109375" customWidth="1"/>
    <col min="7427" max="7428" width="15.44140625" customWidth="1"/>
    <col min="7429" max="7429" width="17.109375" customWidth="1"/>
    <col min="7681" max="7681" width="16.88671875" customWidth="1"/>
    <col min="7682" max="7682" width="15.109375" customWidth="1"/>
    <col min="7683" max="7684" width="15.44140625" customWidth="1"/>
    <col min="7685" max="7685" width="17.109375" customWidth="1"/>
    <col min="7937" max="7937" width="16.88671875" customWidth="1"/>
    <col min="7938" max="7938" width="15.109375" customWidth="1"/>
    <col min="7939" max="7940" width="15.44140625" customWidth="1"/>
    <col min="7941" max="7941" width="17.109375" customWidth="1"/>
    <col min="8193" max="8193" width="16.88671875" customWidth="1"/>
    <col min="8194" max="8194" width="15.109375" customWidth="1"/>
    <col min="8195" max="8196" width="15.44140625" customWidth="1"/>
    <col min="8197" max="8197" width="17.109375" customWidth="1"/>
    <col min="8449" max="8449" width="16.88671875" customWidth="1"/>
    <col min="8450" max="8450" width="15.109375" customWidth="1"/>
    <col min="8451" max="8452" width="15.44140625" customWidth="1"/>
    <col min="8453" max="8453" width="17.109375" customWidth="1"/>
    <col min="8705" max="8705" width="16.88671875" customWidth="1"/>
    <col min="8706" max="8706" width="15.109375" customWidth="1"/>
    <col min="8707" max="8708" width="15.44140625" customWidth="1"/>
    <col min="8709" max="8709" width="17.109375" customWidth="1"/>
    <col min="8961" max="8961" width="16.88671875" customWidth="1"/>
    <col min="8962" max="8962" width="15.109375" customWidth="1"/>
    <col min="8963" max="8964" width="15.44140625" customWidth="1"/>
    <col min="8965" max="8965" width="17.109375" customWidth="1"/>
    <col min="9217" max="9217" width="16.88671875" customWidth="1"/>
    <col min="9218" max="9218" width="15.109375" customWidth="1"/>
    <col min="9219" max="9220" width="15.44140625" customWidth="1"/>
    <col min="9221" max="9221" width="17.109375" customWidth="1"/>
    <col min="9473" max="9473" width="16.88671875" customWidth="1"/>
    <col min="9474" max="9474" width="15.109375" customWidth="1"/>
    <col min="9475" max="9476" width="15.44140625" customWidth="1"/>
    <col min="9477" max="9477" width="17.109375" customWidth="1"/>
    <col min="9729" max="9729" width="16.88671875" customWidth="1"/>
    <col min="9730" max="9730" width="15.109375" customWidth="1"/>
    <col min="9731" max="9732" width="15.44140625" customWidth="1"/>
    <col min="9733" max="9733" width="17.109375" customWidth="1"/>
    <col min="9985" max="9985" width="16.88671875" customWidth="1"/>
    <col min="9986" max="9986" width="15.109375" customWidth="1"/>
    <col min="9987" max="9988" width="15.44140625" customWidth="1"/>
    <col min="9989" max="9989" width="17.109375" customWidth="1"/>
    <col min="10241" max="10241" width="16.88671875" customWidth="1"/>
    <col min="10242" max="10242" width="15.109375" customWidth="1"/>
    <col min="10243" max="10244" width="15.44140625" customWidth="1"/>
    <col min="10245" max="10245" width="17.109375" customWidth="1"/>
    <col min="10497" max="10497" width="16.88671875" customWidth="1"/>
    <col min="10498" max="10498" width="15.109375" customWidth="1"/>
    <col min="10499" max="10500" width="15.44140625" customWidth="1"/>
    <col min="10501" max="10501" width="17.109375" customWidth="1"/>
    <col min="10753" max="10753" width="16.88671875" customWidth="1"/>
    <col min="10754" max="10754" width="15.109375" customWidth="1"/>
    <col min="10755" max="10756" width="15.44140625" customWidth="1"/>
    <col min="10757" max="10757" width="17.109375" customWidth="1"/>
    <col min="11009" max="11009" width="16.88671875" customWidth="1"/>
    <col min="11010" max="11010" width="15.109375" customWidth="1"/>
    <col min="11011" max="11012" width="15.44140625" customWidth="1"/>
    <col min="11013" max="11013" width="17.109375" customWidth="1"/>
    <col min="11265" max="11265" width="16.88671875" customWidth="1"/>
    <col min="11266" max="11266" width="15.109375" customWidth="1"/>
    <col min="11267" max="11268" width="15.44140625" customWidth="1"/>
    <col min="11269" max="11269" width="17.109375" customWidth="1"/>
    <col min="11521" max="11521" width="16.88671875" customWidth="1"/>
    <col min="11522" max="11522" width="15.109375" customWidth="1"/>
    <col min="11523" max="11524" width="15.44140625" customWidth="1"/>
    <col min="11525" max="11525" width="17.109375" customWidth="1"/>
    <col min="11777" max="11777" width="16.88671875" customWidth="1"/>
    <col min="11778" max="11778" width="15.109375" customWidth="1"/>
    <col min="11779" max="11780" width="15.44140625" customWidth="1"/>
    <col min="11781" max="11781" width="17.109375" customWidth="1"/>
    <col min="12033" max="12033" width="16.88671875" customWidth="1"/>
    <col min="12034" max="12034" width="15.109375" customWidth="1"/>
    <col min="12035" max="12036" width="15.44140625" customWidth="1"/>
    <col min="12037" max="12037" width="17.109375" customWidth="1"/>
    <col min="12289" max="12289" width="16.88671875" customWidth="1"/>
    <col min="12290" max="12290" width="15.109375" customWidth="1"/>
    <col min="12291" max="12292" width="15.44140625" customWidth="1"/>
    <col min="12293" max="12293" width="17.109375" customWidth="1"/>
    <col min="12545" max="12545" width="16.88671875" customWidth="1"/>
    <col min="12546" max="12546" width="15.109375" customWidth="1"/>
    <col min="12547" max="12548" width="15.44140625" customWidth="1"/>
    <col min="12549" max="12549" width="17.109375" customWidth="1"/>
    <col min="12801" max="12801" width="16.88671875" customWidth="1"/>
    <col min="12802" max="12802" width="15.109375" customWidth="1"/>
    <col min="12803" max="12804" width="15.44140625" customWidth="1"/>
    <col min="12805" max="12805" width="17.109375" customWidth="1"/>
    <col min="13057" max="13057" width="16.88671875" customWidth="1"/>
    <col min="13058" max="13058" width="15.109375" customWidth="1"/>
    <col min="13059" max="13060" width="15.44140625" customWidth="1"/>
    <col min="13061" max="13061" width="17.109375" customWidth="1"/>
    <col min="13313" max="13313" width="16.88671875" customWidth="1"/>
    <col min="13314" max="13314" width="15.109375" customWidth="1"/>
    <col min="13315" max="13316" width="15.44140625" customWidth="1"/>
    <col min="13317" max="13317" width="17.109375" customWidth="1"/>
    <col min="13569" max="13569" width="16.88671875" customWidth="1"/>
    <col min="13570" max="13570" width="15.109375" customWidth="1"/>
    <col min="13571" max="13572" width="15.44140625" customWidth="1"/>
    <col min="13573" max="13573" width="17.109375" customWidth="1"/>
    <col min="13825" max="13825" width="16.88671875" customWidth="1"/>
    <col min="13826" max="13826" width="15.109375" customWidth="1"/>
    <col min="13827" max="13828" width="15.44140625" customWidth="1"/>
    <col min="13829" max="13829" width="17.109375" customWidth="1"/>
    <col min="14081" max="14081" width="16.88671875" customWidth="1"/>
    <col min="14082" max="14082" width="15.109375" customWidth="1"/>
    <col min="14083" max="14084" width="15.44140625" customWidth="1"/>
    <col min="14085" max="14085" width="17.109375" customWidth="1"/>
    <col min="14337" max="14337" width="16.88671875" customWidth="1"/>
    <col min="14338" max="14338" width="15.109375" customWidth="1"/>
    <col min="14339" max="14340" width="15.44140625" customWidth="1"/>
    <col min="14341" max="14341" width="17.109375" customWidth="1"/>
    <col min="14593" max="14593" width="16.88671875" customWidth="1"/>
    <col min="14594" max="14594" width="15.109375" customWidth="1"/>
    <col min="14595" max="14596" width="15.44140625" customWidth="1"/>
    <col min="14597" max="14597" width="17.109375" customWidth="1"/>
    <col min="14849" max="14849" width="16.88671875" customWidth="1"/>
    <col min="14850" max="14850" width="15.109375" customWidth="1"/>
    <col min="14851" max="14852" width="15.44140625" customWidth="1"/>
    <col min="14853" max="14853" width="17.109375" customWidth="1"/>
    <col min="15105" max="15105" width="16.88671875" customWidth="1"/>
    <col min="15106" max="15106" width="15.109375" customWidth="1"/>
    <col min="15107" max="15108" width="15.44140625" customWidth="1"/>
    <col min="15109" max="15109" width="17.109375" customWidth="1"/>
    <col min="15361" max="15361" width="16.88671875" customWidth="1"/>
    <col min="15362" max="15362" width="15.109375" customWidth="1"/>
    <col min="15363" max="15364" width="15.44140625" customWidth="1"/>
    <col min="15365" max="15365" width="17.109375" customWidth="1"/>
    <col min="15617" max="15617" width="16.88671875" customWidth="1"/>
    <col min="15618" max="15618" width="15.109375" customWidth="1"/>
    <col min="15619" max="15620" width="15.44140625" customWidth="1"/>
    <col min="15621" max="15621" width="17.109375" customWidth="1"/>
    <col min="15873" max="15873" width="16.88671875" customWidth="1"/>
    <col min="15874" max="15874" width="15.109375" customWidth="1"/>
    <col min="15875" max="15876" width="15.44140625" customWidth="1"/>
    <col min="15877" max="15877" width="17.109375" customWidth="1"/>
    <col min="16129" max="16129" width="16.88671875" customWidth="1"/>
    <col min="16130" max="16130" width="15.109375" customWidth="1"/>
    <col min="16131" max="16132" width="15.44140625" customWidth="1"/>
    <col min="16133" max="16133" width="17.109375" customWidth="1"/>
  </cols>
  <sheetData>
    <row r="1" spans="1:16" ht="24.75" customHeight="1">
      <c r="A1" s="923" t="s">
        <v>65</v>
      </c>
      <c r="B1" s="924"/>
      <c r="C1" s="924"/>
      <c r="D1" s="924"/>
      <c r="E1" s="925"/>
    </row>
    <row r="2" spans="1:16">
      <c r="A2" s="929" t="s">
        <v>180</v>
      </c>
      <c r="B2" s="930"/>
      <c r="C2" s="930"/>
      <c r="D2" s="930"/>
      <c r="E2" s="931"/>
    </row>
    <row r="3" spans="1:16">
      <c r="A3" s="929" t="s">
        <v>5</v>
      </c>
      <c r="B3" s="930"/>
      <c r="C3" s="930"/>
      <c r="D3" s="930"/>
      <c r="E3" s="931"/>
    </row>
    <row r="4" spans="1:16" ht="13.5" customHeight="1" thickBot="1">
      <c r="A4" s="1189"/>
      <c r="B4" s="93"/>
      <c r="C4" s="93"/>
      <c r="D4" s="2"/>
      <c r="E4" s="892" t="s">
        <v>10</v>
      </c>
    </row>
    <row r="5" spans="1:16" ht="13.5" customHeight="1" thickTop="1">
      <c r="A5" s="1177"/>
      <c r="B5" s="941"/>
      <c r="C5" s="942"/>
      <c r="D5" s="942"/>
      <c r="E5" s="1190"/>
    </row>
    <row r="6" spans="1:16" ht="45.75" customHeight="1">
      <c r="A6" s="945" t="s">
        <v>51</v>
      </c>
      <c r="B6" s="943" t="s">
        <v>1</v>
      </c>
      <c r="C6" s="944" t="s">
        <v>488</v>
      </c>
      <c r="D6" s="944" t="s">
        <v>485</v>
      </c>
      <c r="E6" s="1191" t="s">
        <v>178</v>
      </c>
    </row>
    <row r="7" spans="1:16" ht="18" customHeight="1">
      <c r="A7" s="940"/>
      <c r="B7" s="101" t="s">
        <v>34</v>
      </c>
      <c r="C7" s="74" t="s">
        <v>220</v>
      </c>
      <c r="D7" s="66" t="s">
        <v>6</v>
      </c>
      <c r="E7" s="1192" t="s">
        <v>2</v>
      </c>
    </row>
    <row r="8" spans="1:16">
      <c r="A8" s="571" t="s">
        <v>14</v>
      </c>
      <c r="B8" s="295">
        <v>17.098477560612434</v>
      </c>
      <c r="C8" s="444">
        <v>16144589.927041693</v>
      </c>
      <c r="D8" s="444">
        <v>17612888.96336</v>
      </c>
      <c r="E8" s="1193">
        <v>-1468299.0363183077</v>
      </c>
      <c r="G8" s="103"/>
      <c r="K8" s="3"/>
      <c r="L8" s="3"/>
      <c r="M8" s="3"/>
      <c r="N8" s="3"/>
      <c r="O8" s="3"/>
      <c r="P8" s="3"/>
    </row>
    <row r="9" spans="1:16">
      <c r="A9" s="571" t="s">
        <v>15</v>
      </c>
      <c r="B9" s="295">
        <v>6.6002197589683762</v>
      </c>
      <c r="C9" s="444">
        <v>6232007.5608582832</v>
      </c>
      <c r="D9" s="444">
        <v>4692113.9430799996</v>
      </c>
      <c r="E9" s="1193">
        <v>1539893.6177782835</v>
      </c>
      <c r="G9" s="103"/>
      <c r="K9" s="3"/>
      <c r="L9" s="3"/>
      <c r="M9" s="3"/>
      <c r="N9" s="3"/>
      <c r="O9" s="3"/>
    </row>
    <row r="10" spans="1:16">
      <c r="A10" s="571" t="s">
        <v>16</v>
      </c>
      <c r="B10" s="295">
        <v>18.676536741933724</v>
      </c>
      <c r="C10" s="444">
        <v>17634612.548805617</v>
      </c>
      <c r="D10" s="444">
        <v>12792481.583350001</v>
      </c>
      <c r="E10" s="1193">
        <v>4842130.9654556159</v>
      </c>
      <c r="G10" s="103"/>
      <c r="K10" s="3"/>
      <c r="L10" s="3"/>
      <c r="M10" s="3"/>
      <c r="N10" s="3"/>
      <c r="O10" s="3"/>
    </row>
    <row r="11" spans="1:16">
      <c r="A11" s="571" t="s">
        <v>17</v>
      </c>
      <c r="B11" s="295">
        <v>2.4663255530796424</v>
      </c>
      <c r="C11" s="444">
        <v>2328734.505157249</v>
      </c>
      <c r="D11" s="444">
        <v>1957417.4121300001</v>
      </c>
      <c r="E11" s="1193">
        <v>371317.09302724898</v>
      </c>
      <c r="G11" s="103"/>
      <c r="K11" s="3"/>
      <c r="L11" s="3"/>
      <c r="M11" s="3"/>
      <c r="N11" s="3"/>
      <c r="O11" s="3"/>
    </row>
    <row r="12" spans="1:16">
      <c r="A12" s="571" t="s">
        <v>18</v>
      </c>
      <c r="B12" s="295">
        <v>1.3379007894050177</v>
      </c>
      <c r="C12" s="444">
        <v>1263262.1548579389</v>
      </c>
      <c r="D12" s="444">
        <v>1202068.4651299999</v>
      </c>
      <c r="E12" s="1193">
        <v>61193.689727938967</v>
      </c>
      <c r="G12" s="103"/>
      <c r="K12" s="3"/>
      <c r="L12" s="3"/>
      <c r="M12" s="3"/>
      <c r="N12" s="3"/>
      <c r="O12" s="3"/>
    </row>
    <row r="13" spans="1:16">
      <c r="A13" s="571" t="s">
        <v>19</v>
      </c>
      <c r="B13" s="295">
        <v>0.7393368779061128</v>
      </c>
      <c r="C13" s="444">
        <v>698090.84869810764</v>
      </c>
      <c r="D13" s="444">
        <v>609794.32302000001</v>
      </c>
      <c r="E13" s="1193">
        <v>88296.525678107631</v>
      </c>
      <c r="G13" s="103"/>
      <c r="K13" s="3"/>
      <c r="L13" s="3"/>
      <c r="M13" s="3"/>
      <c r="N13" s="3"/>
      <c r="O13" s="3"/>
    </row>
    <row r="14" spans="1:16">
      <c r="A14" s="571" t="s">
        <v>20</v>
      </c>
      <c r="B14" s="295">
        <v>3.3259535359291243</v>
      </c>
      <c r="C14" s="444">
        <v>3140405.6743427832</v>
      </c>
      <c r="D14" s="444">
        <v>2367237.5998999998</v>
      </c>
      <c r="E14" s="1193">
        <v>773168.07444278337</v>
      </c>
      <c r="G14" s="103"/>
      <c r="K14" s="3"/>
      <c r="L14" s="3"/>
      <c r="M14" s="3"/>
      <c r="N14" s="3"/>
      <c r="O14" s="3"/>
    </row>
    <row r="15" spans="1:16">
      <c r="A15" s="571" t="s">
        <v>21</v>
      </c>
      <c r="B15" s="295">
        <v>11.064247756270358</v>
      </c>
      <c r="C15" s="444">
        <v>10446996.947123401</v>
      </c>
      <c r="D15" s="444">
        <v>9250611.7508400008</v>
      </c>
      <c r="E15" s="1193">
        <v>1196385.1962834001</v>
      </c>
      <c r="G15" s="103"/>
      <c r="K15" s="3"/>
      <c r="L15" s="3"/>
      <c r="M15" s="3"/>
      <c r="N15" s="3"/>
      <c r="O15" s="3"/>
    </row>
    <row r="16" spans="1:16">
      <c r="A16" s="571" t="s">
        <v>22</v>
      </c>
      <c r="B16" s="295">
        <v>3.1954949253221674</v>
      </c>
      <c r="C16" s="444">
        <v>3017225.0716701387</v>
      </c>
      <c r="D16" s="444">
        <v>2798599.9606900001</v>
      </c>
      <c r="E16" s="1193">
        <v>218625.11098013865</v>
      </c>
      <c r="G16" s="103"/>
      <c r="K16" s="3"/>
      <c r="L16" s="3"/>
      <c r="M16" s="3"/>
      <c r="N16" s="3"/>
      <c r="O16" s="3"/>
    </row>
    <row r="17" spans="1:15">
      <c r="A17" s="571" t="s">
        <v>23</v>
      </c>
      <c r="B17" s="295">
        <v>4.8142425274675116</v>
      </c>
      <c r="C17" s="444">
        <v>4545666.193949949</v>
      </c>
      <c r="D17" s="444">
        <v>3254017.6280299998</v>
      </c>
      <c r="E17" s="1193">
        <v>1291648.5659199492</v>
      </c>
      <c r="G17" s="103"/>
      <c r="K17" s="3"/>
      <c r="L17" s="3"/>
      <c r="M17" s="3"/>
      <c r="N17" s="3"/>
      <c r="O17" s="3"/>
    </row>
    <row r="18" spans="1:15">
      <c r="A18" s="571" t="s">
        <v>24</v>
      </c>
      <c r="B18" s="295">
        <v>4.9658151003112945</v>
      </c>
      <c r="C18" s="444">
        <v>4688782.8558910415</v>
      </c>
      <c r="D18" s="444">
        <v>1737162.5405900001</v>
      </c>
      <c r="E18" s="1193">
        <v>2951620.3153010411</v>
      </c>
      <c r="G18" s="103"/>
      <c r="K18" s="3"/>
      <c r="L18" s="3"/>
      <c r="M18" s="3"/>
      <c r="N18" s="3"/>
      <c r="O18" s="3"/>
    </row>
    <row r="19" spans="1:15">
      <c r="A19" s="571" t="s">
        <v>25</v>
      </c>
      <c r="B19" s="295">
        <v>2.5455263764253315</v>
      </c>
      <c r="C19" s="444">
        <v>2403516.883311531</v>
      </c>
      <c r="D19" s="444">
        <v>1489116.1969300001</v>
      </c>
      <c r="E19" s="1193">
        <v>914400.68638153095</v>
      </c>
      <c r="G19" s="103"/>
      <c r="K19" s="3"/>
      <c r="L19" s="3"/>
      <c r="M19" s="3"/>
      <c r="N19" s="3"/>
      <c r="O19" s="3"/>
    </row>
    <row r="20" spans="1:15">
      <c r="A20" s="571" t="s">
        <v>26</v>
      </c>
      <c r="B20" s="295">
        <v>2.58782953675267</v>
      </c>
      <c r="C20" s="444">
        <v>2443460.040454132</v>
      </c>
      <c r="D20" s="444">
        <v>2807753.26566</v>
      </c>
      <c r="E20" s="1193">
        <v>-364293.22520586802</v>
      </c>
      <c r="G20" s="103"/>
      <c r="K20" s="3"/>
      <c r="L20" s="3"/>
      <c r="M20" s="3"/>
      <c r="N20" s="3"/>
      <c r="O20" s="3"/>
    </row>
    <row r="21" spans="1:15">
      <c r="A21" s="571" t="s">
        <v>27</v>
      </c>
      <c r="B21" s="295">
        <v>14.655067745009465</v>
      </c>
      <c r="C21" s="444">
        <v>13837492.739190919</v>
      </c>
      <c r="D21" s="444">
        <v>18181259.370019998</v>
      </c>
      <c r="E21" s="1193">
        <v>-4343766.6308290791</v>
      </c>
      <c r="G21" s="103"/>
      <c r="K21" s="3"/>
      <c r="L21" s="3"/>
      <c r="M21" s="3"/>
      <c r="N21" s="3"/>
      <c r="O21" s="3"/>
    </row>
    <row r="22" spans="1:15">
      <c r="A22" s="571" t="s">
        <v>28</v>
      </c>
      <c r="B22" s="295">
        <v>5.9270252146067719</v>
      </c>
      <c r="C22" s="444">
        <v>5596369.1058372334</v>
      </c>
      <c r="D22" s="444">
        <v>4578622.5544600002</v>
      </c>
      <c r="E22" s="1193">
        <v>1017746.5513772331</v>
      </c>
      <c r="G22" s="103"/>
      <c r="K22" s="3"/>
      <c r="L22" s="3"/>
      <c r="M22" s="3"/>
      <c r="N22" s="3"/>
      <c r="O22" s="3"/>
    </row>
    <row r="23" spans="1:15" ht="21" customHeight="1" thickBot="1">
      <c r="A23" s="619" t="s">
        <v>33</v>
      </c>
      <c r="B23" s="447">
        <v>99.999999999999986</v>
      </c>
      <c r="C23" s="41">
        <v>94421213.057190031</v>
      </c>
      <c r="D23" s="41">
        <v>85331145.557190016</v>
      </c>
      <c r="E23" s="1179">
        <v>9090067.500000013</v>
      </c>
      <c r="G23" s="103"/>
      <c r="K23" s="3"/>
      <c r="L23" s="3"/>
      <c r="M23" s="3"/>
      <c r="N23" s="3"/>
      <c r="O23" s="3"/>
    </row>
    <row r="24" spans="1:15" ht="20.399999999999999" customHeight="1" thickTop="1">
      <c r="A24" s="824" t="s">
        <v>475</v>
      </c>
      <c r="B24" s="622"/>
      <c r="C24" s="622"/>
      <c r="D24" s="622"/>
      <c r="E24" s="623"/>
    </row>
  </sheetData>
  <phoneticPr fontId="6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ignoredErrors>
    <ignoredError sqref="B7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92D050"/>
    <pageSetUpPr fitToPage="1"/>
  </sheetPr>
  <dimension ref="A1:S25"/>
  <sheetViews>
    <sheetView showGridLines="0" zoomScaleNormal="100" zoomScaleSheetLayoutView="80" workbookViewId="0"/>
  </sheetViews>
  <sheetFormatPr baseColWidth="10" defaultRowHeight="13.2"/>
  <cols>
    <col min="1" max="1" width="20.6640625" customWidth="1"/>
    <col min="2" max="3" width="13.109375" customWidth="1"/>
    <col min="4" max="4" width="16.109375" customWidth="1"/>
    <col min="5" max="8" width="13.109375" customWidth="1"/>
    <col min="9" max="9" width="14.88671875" customWidth="1"/>
    <col min="10" max="10" width="14" customWidth="1"/>
    <col min="11" max="11" width="17.88671875" customWidth="1"/>
    <col min="257" max="257" width="20.6640625" customWidth="1"/>
    <col min="258" max="259" width="13.109375" customWidth="1"/>
    <col min="260" max="260" width="16.109375" customWidth="1"/>
    <col min="261" max="264" width="13.109375" customWidth="1"/>
    <col min="265" max="265" width="14.88671875" customWidth="1"/>
    <col min="266" max="266" width="14" customWidth="1"/>
    <col min="267" max="267" width="17.88671875" customWidth="1"/>
    <col min="513" max="513" width="20.6640625" customWidth="1"/>
    <col min="514" max="515" width="13.109375" customWidth="1"/>
    <col min="516" max="516" width="16.109375" customWidth="1"/>
    <col min="517" max="520" width="13.109375" customWidth="1"/>
    <col min="521" max="521" width="14.88671875" customWidth="1"/>
    <col min="522" max="522" width="14" customWidth="1"/>
    <col min="523" max="523" width="17.88671875" customWidth="1"/>
    <col min="769" max="769" width="20.6640625" customWidth="1"/>
    <col min="770" max="771" width="13.109375" customWidth="1"/>
    <col min="772" max="772" width="16.109375" customWidth="1"/>
    <col min="773" max="776" width="13.109375" customWidth="1"/>
    <col min="777" max="777" width="14.88671875" customWidth="1"/>
    <col min="778" max="778" width="14" customWidth="1"/>
    <col min="779" max="779" width="17.88671875" customWidth="1"/>
    <col min="1025" max="1025" width="20.6640625" customWidth="1"/>
    <col min="1026" max="1027" width="13.109375" customWidth="1"/>
    <col min="1028" max="1028" width="16.109375" customWidth="1"/>
    <col min="1029" max="1032" width="13.109375" customWidth="1"/>
    <col min="1033" max="1033" width="14.88671875" customWidth="1"/>
    <col min="1034" max="1034" width="14" customWidth="1"/>
    <col min="1035" max="1035" width="17.88671875" customWidth="1"/>
    <col min="1281" max="1281" width="20.6640625" customWidth="1"/>
    <col min="1282" max="1283" width="13.109375" customWidth="1"/>
    <col min="1284" max="1284" width="16.109375" customWidth="1"/>
    <col min="1285" max="1288" width="13.109375" customWidth="1"/>
    <col min="1289" max="1289" width="14.88671875" customWidth="1"/>
    <col min="1290" max="1290" width="14" customWidth="1"/>
    <col min="1291" max="1291" width="17.88671875" customWidth="1"/>
    <col min="1537" max="1537" width="20.6640625" customWidth="1"/>
    <col min="1538" max="1539" width="13.109375" customWidth="1"/>
    <col min="1540" max="1540" width="16.109375" customWidth="1"/>
    <col min="1541" max="1544" width="13.109375" customWidth="1"/>
    <col min="1545" max="1545" width="14.88671875" customWidth="1"/>
    <col min="1546" max="1546" width="14" customWidth="1"/>
    <col min="1547" max="1547" width="17.88671875" customWidth="1"/>
    <col min="1793" max="1793" width="20.6640625" customWidth="1"/>
    <col min="1794" max="1795" width="13.109375" customWidth="1"/>
    <col min="1796" max="1796" width="16.109375" customWidth="1"/>
    <col min="1797" max="1800" width="13.109375" customWidth="1"/>
    <col min="1801" max="1801" width="14.88671875" customWidth="1"/>
    <col min="1802" max="1802" width="14" customWidth="1"/>
    <col min="1803" max="1803" width="17.88671875" customWidth="1"/>
    <col min="2049" max="2049" width="20.6640625" customWidth="1"/>
    <col min="2050" max="2051" width="13.109375" customWidth="1"/>
    <col min="2052" max="2052" width="16.109375" customWidth="1"/>
    <col min="2053" max="2056" width="13.109375" customWidth="1"/>
    <col min="2057" max="2057" width="14.88671875" customWidth="1"/>
    <col min="2058" max="2058" width="14" customWidth="1"/>
    <col min="2059" max="2059" width="17.88671875" customWidth="1"/>
    <col min="2305" max="2305" width="20.6640625" customWidth="1"/>
    <col min="2306" max="2307" width="13.109375" customWidth="1"/>
    <col min="2308" max="2308" width="16.109375" customWidth="1"/>
    <col min="2309" max="2312" width="13.109375" customWidth="1"/>
    <col min="2313" max="2313" width="14.88671875" customWidth="1"/>
    <col min="2314" max="2314" width="14" customWidth="1"/>
    <col min="2315" max="2315" width="17.88671875" customWidth="1"/>
    <col min="2561" max="2561" width="20.6640625" customWidth="1"/>
    <col min="2562" max="2563" width="13.109375" customWidth="1"/>
    <col min="2564" max="2564" width="16.109375" customWidth="1"/>
    <col min="2565" max="2568" width="13.109375" customWidth="1"/>
    <col min="2569" max="2569" width="14.88671875" customWidth="1"/>
    <col min="2570" max="2570" width="14" customWidth="1"/>
    <col min="2571" max="2571" width="17.88671875" customWidth="1"/>
    <col min="2817" max="2817" width="20.6640625" customWidth="1"/>
    <col min="2818" max="2819" width="13.109375" customWidth="1"/>
    <col min="2820" max="2820" width="16.109375" customWidth="1"/>
    <col min="2821" max="2824" width="13.109375" customWidth="1"/>
    <col min="2825" max="2825" width="14.88671875" customWidth="1"/>
    <col min="2826" max="2826" width="14" customWidth="1"/>
    <col min="2827" max="2827" width="17.88671875" customWidth="1"/>
    <col min="3073" max="3073" width="20.6640625" customWidth="1"/>
    <col min="3074" max="3075" width="13.109375" customWidth="1"/>
    <col min="3076" max="3076" width="16.109375" customWidth="1"/>
    <col min="3077" max="3080" width="13.109375" customWidth="1"/>
    <col min="3081" max="3081" width="14.88671875" customWidth="1"/>
    <col min="3082" max="3082" width="14" customWidth="1"/>
    <col min="3083" max="3083" width="17.88671875" customWidth="1"/>
    <col min="3329" max="3329" width="20.6640625" customWidth="1"/>
    <col min="3330" max="3331" width="13.109375" customWidth="1"/>
    <col min="3332" max="3332" width="16.109375" customWidth="1"/>
    <col min="3333" max="3336" width="13.109375" customWidth="1"/>
    <col min="3337" max="3337" width="14.88671875" customWidth="1"/>
    <col min="3338" max="3338" width="14" customWidth="1"/>
    <col min="3339" max="3339" width="17.88671875" customWidth="1"/>
    <col min="3585" max="3585" width="20.6640625" customWidth="1"/>
    <col min="3586" max="3587" width="13.109375" customWidth="1"/>
    <col min="3588" max="3588" width="16.109375" customWidth="1"/>
    <col min="3589" max="3592" width="13.109375" customWidth="1"/>
    <col min="3593" max="3593" width="14.88671875" customWidth="1"/>
    <col min="3594" max="3594" width="14" customWidth="1"/>
    <col min="3595" max="3595" width="17.88671875" customWidth="1"/>
    <col min="3841" max="3841" width="20.6640625" customWidth="1"/>
    <col min="3842" max="3843" width="13.109375" customWidth="1"/>
    <col min="3844" max="3844" width="16.109375" customWidth="1"/>
    <col min="3845" max="3848" width="13.109375" customWidth="1"/>
    <col min="3849" max="3849" width="14.88671875" customWidth="1"/>
    <col min="3850" max="3850" width="14" customWidth="1"/>
    <col min="3851" max="3851" width="17.88671875" customWidth="1"/>
    <col min="4097" max="4097" width="20.6640625" customWidth="1"/>
    <col min="4098" max="4099" width="13.109375" customWidth="1"/>
    <col min="4100" max="4100" width="16.109375" customWidth="1"/>
    <col min="4101" max="4104" width="13.109375" customWidth="1"/>
    <col min="4105" max="4105" width="14.88671875" customWidth="1"/>
    <col min="4106" max="4106" width="14" customWidth="1"/>
    <col min="4107" max="4107" width="17.88671875" customWidth="1"/>
    <col min="4353" max="4353" width="20.6640625" customWidth="1"/>
    <col min="4354" max="4355" width="13.109375" customWidth="1"/>
    <col min="4356" max="4356" width="16.109375" customWidth="1"/>
    <col min="4357" max="4360" width="13.109375" customWidth="1"/>
    <col min="4361" max="4361" width="14.88671875" customWidth="1"/>
    <col min="4362" max="4362" width="14" customWidth="1"/>
    <col min="4363" max="4363" width="17.88671875" customWidth="1"/>
    <col min="4609" max="4609" width="20.6640625" customWidth="1"/>
    <col min="4610" max="4611" width="13.109375" customWidth="1"/>
    <col min="4612" max="4612" width="16.109375" customWidth="1"/>
    <col min="4613" max="4616" width="13.109375" customWidth="1"/>
    <col min="4617" max="4617" width="14.88671875" customWidth="1"/>
    <col min="4618" max="4618" width="14" customWidth="1"/>
    <col min="4619" max="4619" width="17.88671875" customWidth="1"/>
    <col min="4865" max="4865" width="20.6640625" customWidth="1"/>
    <col min="4866" max="4867" width="13.109375" customWidth="1"/>
    <col min="4868" max="4868" width="16.109375" customWidth="1"/>
    <col min="4869" max="4872" width="13.109375" customWidth="1"/>
    <col min="4873" max="4873" width="14.88671875" customWidth="1"/>
    <col min="4874" max="4874" width="14" customWidth="1"/>
    <col min="4875" max="4875" width="17.88671875" customWidth="1"/>
    <col min="5121" max="5121" width="20.6640625" customWidth="1"/>
    <col min="5122" max="5123" width="13.109375" customWidth="1"/>
    <col min="5124" max="5124" width="16.109375" customWidth="1"/>
    <col min="5125" max="5128" width="13.109375" customWidth="1"/>
    <col min="5129" max="5129" width="14.88671875" customWidth="1"/>
    <col min="5130" max="5130" width="14" customWidth="1"/>
    <col min="5131" max="5131" width="17.88671875" customWidth="1"/>
    <col min="5377" max="5377" width="20.6640625" customWidth="1"/>
    <col min="5378" max="5379" width="13.109375" customWidth="1"/>
    <col min="5380" max="5380" width="16.109375" customWidth="1"/>
    <col min="5381" max="5384" width="13.109375" customWidth="1"/>
    <col min="5385" max="5385" width="14.88671875" customWidth="1"/>
    <col min="5386" max="5386" width="14" customWidth="1"/>
    <col min="5387" max="5387" width="17.88671875" customWidth="1"/>
    <col min="5633" max="5633" width="20.6640625" customWidth="1"/>
    <col min="5634" max="5635" width="13.109375" customWidth="1"/>
    <col min="5636" max="5636" width="16.109375" customWidth="1"/>
    <col min="5637" max="5640" width="13.109375" customWidth="1"/>
    <col min="5641" max="5641" width="14.88671875" customWidth="1"/>
    <col min="5642" max="5642" width="14" customWidth="1"/>
    <col min="5643" max="5643" width="17.88671875" customWidth="1"/>
    <col min="5889" max="5889" width="20.6640625" customWidth="1"/>
    <col min="5890" max="5891" width="13.109375" customWidth="1"/>
    <col min="5892" max="5892" width="16.109375" customWidth="1"/>
    <col min="5893" max="5896" width="13.109375" customWidth="1"/>
    <col min="5897" max="5897" width="14.88671875" customWidth="1"/>
    <col min="5898" max="5898" width="14" customWidth="1"/>
    <col min="5899" max="5899" width="17.88671875" customWidth="1"/>
    <col min="6145" max="6145" width="20.6640625" customWidth="1"/>
    <col min="6146" max="6147" width="13.109375" customWidth="1"/>
    <col min="6148" max="6148" width="16.109375" customWidth="1"/>
    <col min="6149" max="6152" width="13.109375" customWidth="1"/>
    <col min="6153" max="6153" width="14.88671875" customWidth="1"/>
    <col min="6154" max="6154" width="14" customWidth="1"/>
    <col min="6155" max="6155" width="17.88671875" customWidth="1"/>
    <col min="6401" max="6401" width="20.6640625" customWidth="1"/>
    <col min="6402" max="6403" width="13.109375" customWidth="1"/>
    <col min="6404" max="6404" width="16.109375" customWidth="1"/>
    <col min="6405" max="6408" width="13.109375" customWidth="1"/>
    <col min="6409" max="6409" width="14.88671875" customWidth="1"/>
    <col min="6410" max="6410" width="14" customWidth="1"/>
    <col min="6411" max="6411" width="17.88671875" customWidth="1"/>
    <col min="6657" max="6657" width="20.6640625" customWidth="1"/>
    <col min="6658" max="6659" width="13.109375" customWidth="1"/>
    <col min="6660" max="6660" width="16.109375" customWidth="1"/>
    <col min="6661" max="6664" width="13.109375" customWidth="1"/>
    <col min="6665" max="6665" width="14.88671875" customWidth="1"/>
    <col min="6666" max="6666" width="14" customWidth="1"/>
    <col min="6667" max="6667" width="17.88671875" customWidth="1"/>
    <col min="6913" max="6913" width="20.6640625" customWidth="1"/>
    <col min="6914" max="6915" width="13.109375" customWidth="1"/>
    <col min="6916" max="6916" width="16.109375" customWidth="1"/>
    <col min="6917" max="6920" width="13.109375" customWidth="1"/>
    <col min="6921" max="6921" width="14.88671875" customWidth="1"/>
    <col min="6922" max="6922" width="14" customWidth="1"/>
    <col min="6923" max="6923" width="17.88671875" customWidth="1"/>
    <col min="7169" max="7169" width="20.6640625" customWidth="1"/>
    <col min="7170" max="7171" width="13.109375" customWidth="1"/>
    <col min="7172" max="7172" width="16.109375" customWidth="1"/>
    <col min="7173" max="7176" width="13.109375" customWidth="1"/>
    <col min="7177" max="7177" width="14.88671875" customWidth="1"/>
    <col min="7178" max="7178" width="14" customWidth="1"/>
    <col min="7179" max="7179" width="17.88671875" customWidth="1"/>
    <col min="7425" max="7425" width="20.6640625" customWidth="1"/>
    <col min="7426" max="7427" width="13.109375" customWidth="1"/>
    <col min="7428" max="7428" width="16.109375" customWidth="1"/>
    <col min="7429" max="7432" width="13.109375" customWidth="1"/>
    <col min="7433" max="7433" width="14.88671875" customWidth="1"/>
    <col min="7434" max="7434" width="14" customWidth="1"/>
    <col min="7435" max="7435" width="17.88671875" customWidth="1"/>
    <col min="7681" max="7681" width="20.6640625" customWidth="1"/>
    <col min="7682" max="7683" width="13.109375" customWidth="1"/>
    <col min="7684" max="7684" width="16.109375" customWidth="1"/>
    <col min="7685" max="7688" width="13.109375" customWidth="1"/>
    <col min="7689" max="7689" width="14.88671875" customWidth="1"/>
    <col min="7690" max="7690" width="14" customWidth="1"/>
    <col min="7691" max="7691" width="17.88671875" customWidth="1"/>
    <col min="7937" max="7937" width="20.6640625" customWidth="1"/>
    <col min="7938" max="7939" width="13.109375" customWidth="1"/>
    <col min="7940" max="7940" width="16.109375" customWidth="1"/>
    <col min="7941" max="7944" width="13.109375" customWidth="1"/>
    <col min="7945" max="7945" width="14.88671875" customWidth="1"/>
    <col min="7946" max="7946" width="14" customWidth="1"/>
    <col min="7947" max="7947" width="17.88671875" customWidth="1"/>
    <col min="8193" max="8193" width="20.6640625" customWidth="1"/>
    <col min="8194" max="8195" width="13.109375" customWidth="1"/>
    <col min="8196" max="8196" width="16.109375" customWidth="1"/>
    <col min="8197" max="8200" width="13.109375" customWidth="1"/>
    <col min="8201" max="8201" width="14.88671875" customWidth="1"/>
    <col min="8202" max="8202" width="14" customWidth="1"/>
    <col min="8203" max="8203" width="17.88671875" customWidth="1"/>
    <col min="8449" max="8449" width="20.6640625" customWidth="1"/>
    <col min="8450" max="8451" width="13.109375" customWidth="1"/>
    <col min="8452" max="8452" width="16.109375" customWidth="1"/>
    <col min="8453" max="8456" width="13.109375" customWidth="1"/>
    <col min="8457" max="8457" width="14.88671875" customWidth="1"/>
    <col min="8458" max="8458" width="14" customWidth="1"/>
    <col min="8459" max="8459" width="17.88671875" customWidth="1"/>
    <col min="8705" max="8705" width="20.6640625" customWidth="1"/>
    <col min="8706" max="8707" width="13.109375" customWidth="1"/>
    <col min="8708" max="8708" width="16.109375" customWidth="1"/>
    <col min="8709" max="8712" width="13.109375" customWidth="1"/>
    <col min="8713" max="8713" width="14.88671875" customWidth="1"/>
    <col min="8714" max="8714" width="14" customWidth="1"/>
    <col min="8715" max="8715" width="17.88671875" customWidth="1"/>
    <col min="8961" max="8961" width="20.6640625" customWidth="1"/>
    <col min="8962" max="8963" width="13.109375" customWidth="1"/>
    <col min="8964" max="8964" width="16.109375" customWidth="1"/>
    <col min="8965" max="8968" width="13.109375" customWidth="1"/>
    <col min="8969" max="8969" width="14.88671875" customWidth="1"/>
    <col min="8970" max="8970" width="14" customWidth="1"/>
    <col min="8971" max="8971" width="17.88671875" customWidth="1"/>
    <col min="9217" max="9217" width="20.6640625" customWidth="1"/>
    <col min="9218" max="9219" width="13.109375" customWidth="1"/>
    <col min="9220" max="9220" width="16.109375" customWidth="1"/>
    <col min="9221" max="9224" width="13.109375" customWidth="1"/>
    <col min="9225" max="9225" width="14.88671875" customWidth="1"/>
    <col min="9226" max="9226" width="14" customWidth="1"/>
    <col min="9227" max="9227" width="17.88671875" customWidth="1"/>
    <col min="9473" max="9473" width="20.6640625" customWidth="1"/>
    <col min="9474" max="9475" width="13.109375" customWidth="1"/>
    <col min="9476" max="9476" width="16.109375" customWidth="1"/>
    <col min="9477" max="9480" width="13.109375" customWidth="1"/>
    <col min="9481" max="9481" width="14.88671875" customWidth="1"/>
    <col min="9482" max="9482" width="14" customWidth="1"/>
    <col min="9483" max="9483" width="17.88671875" customWidth="1"/>
    <col min="9729" max="9729" width="20.6640625" customWidth="1"/>
    <col min="9730" max="9731" width="13.109375" customWidth="1"/>
    <col min="9732" max="9732" width="16.109375" customWidth="1"/>
    <col min="9733" max="9736" width="13.109375" customWidth="1"/>
    <col min="9737" max="9737" width="14.88671875" customWidth="1"/>
    <col min="9738" max="9738" width="14" customWidth="1"/>
    <col min="9739" max="9739" width="17.88671875" customWidth="1"/>
    <col min="9985" max="9985" width="20.6640625" customWidth="1"/>
    <col min="9986" max="9987" width="13.109375" customWidth="1"/>
    <col min="9988" max="9988" width="16.109375" customWidth="1"/>
    <col min="9989" max="9992" width="13.109375" customWidth="1"/>
    <col min="9993" max="9993" width="14.88671875" customWidth="1"/>
    <col min="9994" max="9994" width="14" customWidth="1"/>
    <col min="9995" max="9995" width="17.88671875" customWidth="1"/>
    <col min="10241" max="10241" width="20.6640625" customWidth="1"/>
    <col min="10242" max="10243" width="13.109375" customWidth="1"/>
    <col min="10244" max="10244" width="16.109375" customWidth="1"/>
    <col min="10245" max="10248" width="13.109375" customWidth="1"/>
    <col min="10249" max="10249" width="14.88671875" customWidth="1"/>
    <col min="10250" max="10250" width="14" customWidth="1"/>
    <col min="10251" max="10251" width="17.88671875" customWidth="1"/>
    <col min="10497" max="10497" width="20.6640625" customWidth="1"/>
    <col min="10498" max="10499" width="13.109375" customWidth="1"/>
    <col min="10500" max="10500" width="16.109375" customWidth="1"/>
    <col min="10501" max="10504" width="13.109375" customWidth="1"/>
    <col min="10505" max="10505" width="14.88671875" customWidth="1"/>
    <col min="10506" max="10506" width="14" customWidth="1"/>
    <col min="10507" max="10507" width="17.88671875" customWidth="1"/>
    <col min="10753" max="10753" width="20.6640625" customWidth="1"/>
    <col min="10754" max="10755" width="13.109375" customWidth="1"/>
    <col min="10756" max="10756" width="16.109375" customWidth="1"/>
    <col min="10757" max="10760" width="13.109375" customWidth="1"/>
    <col min="10761" max="10761" width="14.88671875" customWidth="1"/>
    <col min="10762" max="10762" width="14" customWidth="1"/>
    <col min="10763" max="10763" width="17.88671875" customWidth="1"/>
    <col min="11009" max="11009" width="20.6640625" customWidth="1"/>
    <col min="11010" max="11011" width="13.109375" customWidth="1"/>
    <col min="11012" max="11012" width="16.109375" customWidth="1"/>
    <col min="11013" max="11016" width="13.109375" customWidth="1"/>
    <col min="11017" max="11017" width="14.88671875" customWidth="1"/>
    <col min="11018" max="11018" width="14" customWidth="1"/>
    <col min="11019" max="11019" width="17.88671875" customWidth="1"/>
    <col min="11265" max="11265" width="20.6640625" customWidth="1"/>
    <col min="11266" max="11267" width="13.109375" customWidth="1"/>
    <col min="11268" max="11268" width="16.109375" customWidth="1"/>
    <col min="11269" max="11272" width="13.109375" customWidth="1"/>
    <col min="11273" max="11273" width="14.88671875" customWidth="1"/>
    <col min="11274" max="11274" width="14" customWidth="1"/>
    <col min="11275" max="11275" width="17.88671875" customWidth="1"/>
    <col min="11521" max="11521" width="20.6640625" customWidth="1"/>
    <col min="11522" max="11523" width="13.109375" customWidth="1"/>
    <col min="11524" max="11524" width="16.109375" customWidth="1"/>
    <col min="11525" max="11528" width="13.109375" customWidth="1"/>
    <col min="11529" max="11529" width="14.88671875" customWidth="1"/>
    <col min="11530" max="11530" width="14" customWidth="1"/>
    <col min="11531" max="11531" width="17.88671875" customWidth="1"/>
    <col min="11777" max="11777" width="20.6640625" customWidth="1"/>
    <col min="11778" max="11779" width="13.109375" customWidth="1"/>
    <col min="11780" max="11780" width="16.109375" customWidth="1"/>
    <col min="11781" max="11784" width="13.109375" customWidth="1"/>
    <col min="11785" max="11785" width="14.88671875" customWidth="1"/>
    <col min="11786" max="11786" width="14" customWidth="1"/>
    <col min="11787" max="11787" width="17.88671875" customWidth="1"/>
    <col min="12033" max="12033" width="20.6640625" customWidth="1"/>
    <col min="12034" max="12035" width="13.109375" customWidth="1"/>
    <col min="12036" max="12036" width="16.109375" customWidth="1"/>
    <col min="12037" max="12040" width="13.109375" customWidth="1"/>
    <col min="12041" max="12041" width="14.88671875" customWidth="1"/>
    <col min="12042" max="12042" width="14" customWidth="1"/>
    <col min="12043" max="12043" width="17.88671875" customWidth="1"/>
    <col min="12289" max="12289" width="20.6640625" customWidth="1"/>
    <col min="12290" max="12291" width="13.109375" customWidth="1"/>
    <col min="12292" max="12292" width="16.109375" customWidth="1"/>
    <col min="12293" max="12296" width="13.109375" customWidth="1"/>
    <col min="12297" max="12297" width="14.88671875" customWidth="1"/>
    <col min="12298" max="12298" width="14" customWidth="1"/>
    <col min="12299" max="12299" width="17.88671875" customWidth="1"/>
    <col min="12545" max="12545" width="20.6640625" customWidth="1"/>
    <col min="12546" max="12547" width="13.109375" customWidth="1"/>
    <col min="12548" max="12548" width="16.109375" customWidth="1"/>
    <col min="12549" max="12552" width="13.109375" customWidth="1"/>
    <col min="12553" max="12553" width="14.88671875" customWidth="1"/>
    <col min="12554" max="12554" width="14" customWidth="1"/>
    <col min="12555" max="12555" width="17.88671875" customWidth="1"/>
    <col min="12801" max="12801" width="20.6640625" customWidth="1"/>
    <col min="12802" max="12803" width="13.109375" customWidth="1"/>
    <col min="12804" max="12804" width="16.109375" customWidth="1"/>
    <col min="12805" max="12808" width="13.109375" customWidth="1"/>
    <col min="12809" max="12809" width="14.88671875" customWidth="1"/>
    <col min="12810" max="12810" width="14" customWidth="1"/>
    <col min="12811" max="12811" width="17.88671875" customWidth="1"/>
    <col min="13057" max="13057" width="20.6640625" customWidth="1"/>
    <col min="13058" max="13059" width="13.109375" customWidth="1"/>
    <col min="13060" max="13060" width="16.109375" customWidth="1"/>
    <col min="13061" max="13064" width="13.109375" customWidth="1"/>
    <col min="13065" max="13065" width="14.88671875" customWidth="1"/>
    <col min="13066" max="13066" width="14" customWidth="1"/>
    <col min="13067" max="13067" width="17.88671875" customWidth="1"/>
    <col min="13313" max="13313" width="20.6640625" customWidth="1"/>
    <col min="13314" max="13315" width="13.109375" customWidth="1"/>
    <col min="13316" max="13316" width="16.109375" customWidth="1"/>
    <col min="13317" max="13320" width="13.109375" customWidth="1"/>
    <col min="13321" max="13321" width="14.88671875" customWidth="1"/>
    <col min="13322" max="13322" width="14" customWidth="1"/>
    <col min="13323" max="13323" width="17.88671875" customWidth="1"/>
    <col min="13569" max="13569" width="20.6640625" customWidth="1"/>
    <col min="13570" max="13571" width="13.109375" customWidth="1"/>
    <col min="13572" max="13572" width="16.109375" customWidth="1"/>
    <col min="13573" max="13576" width="13.109375" customWidth="1"/>
    <col min="13577" max="13577" width="14.88671875" customWidth="1"/>
    <col min="13578" max="13578" width="14" customWidth="1"/>
    <col min="13579" max="13579" width="17.88671875" customWidth="1"/>
    <col min="13825" max="13825" width="20.6640625" customWidth="1"/>
    <col min="13826" max="13827" width="13.109375" customWidth="1"/>
    <col min="13828" max="13828" width="16.109375" customWidth="1"/>
    <col min="13829" max="13832" width="13.109375" customWidth="1"/>
    <col min="13833" max="13833" width="14.88671875" customWidth="1"/>
    <col min="13834" max="13834" width="14" customWidth="1"/>
    <col min="13835" max="13835" width="17.88671875" customWidth="1"/>
    <col min="14081" max="14081" width="20.6640625" customWidth="1"/>
    <col min="14082" max="14083" width="13.109375" customWidth="1"/>
    <col min="14084" max="14084" width="16.109375" customWidth="1"/>
    <col min="14085" max="14088" width="13.109375" customWidth="1"/>
    <col min="14089" max="14089" width="14.88671875" customWidth="1"/>
    <col min="14090" max="14090" width="14" customWidth="1"/>
    <col min="14091" max="14091" width="17.88671875" customWidth="1"/>
    <col min="14337" max="14337" width="20.6640625" customWidth="1"/>
    <col min="14338" max="14339" width="13.109375" customWidth="1"/>
    <col min="14340" max="14340" width="16.109375" customWidth="1"/>
    <col min="14341" max="14344" width="13.109375" customWidth="1"/>
    <col min="14345" max="14345" width="14.88671875" customWidth="1"/>
    <col min="14346" max="14346" width="14" customWidth="1"/>
    <col min="14347" max="14347" width="17.88671875" customWidth="1"/>
    <col min="14593" max="14593" width="20.6640625" customWidth="1"/>
    <col min="14594" max="14595" width="13.109375" customWidth="1"/>
    <col min="14596" max="14596" width="16.109375" customWidth="1"/>
    <col min="14597" max="14600" width="13.109375" customWidth="1"/>
    <col min="14601" max="14601" width="14.88671875" customWidth="1"/>
    <col min="14602" max="14602" width="14" customWidth="1"/>
    <col min="14603" max="14603" width="17.88671875" customWidth="1"/>
    <col min="14849" max="14849" width="20.6640625" customWidth="1"/>
    <col min="14850" max="14851" width="13.109375" customWidth="1"/>
    <col min="14852" max="14852" width="16.109375" customWidth="1"/>
    <col min="14853" max="14856" width="13.109375" customWidth="1"/>
    <col min="14857" max="14857" width="14.88671875" customWidth="1"/>
    <col min="14858" max="14858" width="14" customWidth="1"/>
    <col min="14859" max="14859" width="17.88671875" customWidth="1"/>
    <col min="15105" max="15105" width="20.6640625" customWidth="1"/>
    <col min="15106" max="15107" width="13.109375" customWidth="1"/>
    <col min="15108" max="15108" width="16.109375" customWidth="1"/>
    <col min="15109" max="15112" width="13.109375" customWidth="1"/>
    <col min="15113" max="15113" width="14.88671875" customWidth="1"/>
    <col min="15114" max="15114" width="14" customWidth="1"/>
    <col min="15115" max="15115" width="17.88671875" customWidth="1"/>
    <col min="15361" max="15361" width="20.6640625" customWidth="1"/>
    <col min="15362" max="15363" width="13.109375" customWidth="1"/>
    <col min="15364" max="15364" width="16.109375" customWidth="1"/>
    <col min="15365" max="15368" width="13.109375" customWidth="1"/>
    <col min="15369" max="15369" width="14.88671875" customWidth="1"/>
    <col min="15370" max="15370" width="14" customWidth="1"/>
    <col min="15371" max="15371" width="17.88671875" customWidth="1"/>
    <col min="15617" max="15617" width="20.6640625" customWidth="1"/>
    <col min="15618" max="15619" width="13.109375" customWidth="1"/>
    <col min="15620" max="15620" width="16.109375" customWidth="1"/>
    <col min="15621" max="15624" width="13.109375" customWidth="1"/>
    <col min="15625" max="15625" width="14.88671875" customWidth="1"/>
    <col min="15626" max="15626" width="14" customWidth="1"/>
    <col min="15627" max="15627" width="17.88671875" customWidth="1"/>
    <col min="15873" max="15873" width="20.6640625" customWidth="1"/>
    <col min="15874" max="15875" width="13.109375" customWidth="1"/>
    <col min="15876" max="15876" width="16.109375" customWidth="1"/>
    <col min="15877" max="15880" width="13.109375" customWidth="1"/>
    <col min="15881" max="15881" width="14.88671875" customWidth="1"/>
    <col min="15882" max="15882" width="14" customWidth="1"/>
    <col min="15883" max="15883" width="17.88671875" customWidth="1"/>
    <col min="16129" max="16129" width="20.6640625" customWidth="1"/>
    <col min="16130" max="16131" width="13.109375" customWidth="1"/>
    <col min="16132" max="16132" width="16.109375" customWidth="1"/>
    <col min="16133" max="16136" width="13.109375" customWidth="1"/>
    <col min="16137" max="16137" width="14.88671875" customWidth="1"/>
    <col min="16138" max="16138" width="14" customWidth="1"/>
    <col min="16139" max="16139" width="17.88671875" customWidth="1"/>
  </cols>
  <sheetData>
    <row r="1" spans="1:19" s="15" customFormat="1" ht="20.25" customHeight="1">
      <c r="A1" s="923" t="s">
        <v>191</v>
      </c>
      <c r="B1" s="924"/>
      <c r="C1" s="924"/>
      <c r="D1" s="924"/>
      <c r="E1" s="924"/>
      <c r="F1" s="925"/>
      <c r="G1" s="82"/>
      <c r="H1" s="82"/>
    </row>
    <row r="2" spans="1:19" s="15" customFormat="1" ht="27" customHeight="1">
      <c r="A2" s="926" t="s">
        <v>489</v>
      </c>
      <c r="B2" s="927"/>
      <c r="C2" s="927"/>
      <c r="D2" s="927"/>
      <c r="E2" s="927"/>
      <c r="F2" s="928"/>
      <c r="G2" s="82"/>
      <c r="H2" s="82"/>
    </row>
    <row r="3" spans="1:19" s="15" customFormat="1" ht="13.8" thickBot="1">
      <c r="A3" s="624"/>
      <c r="B3" s="2"/>
      <c r="C3" s="2"/>
      <c r="D3" s="2"/>
      <c r="F3" s="892" t="s">
        <v>10</v>
      </c>
      <c r="G3" s="156"/>
      <c r="H3" s="155"/>
    </row>
    <row r="4" spans="1:19" ht="15" customHeight="1" thickTop="1">
      <c r="A4" s="946"/>
      <c r="B4" s="946"/>
      <c r="C4" s="946"/>
      <c r="D4" s="946"/>
      <c r="E4" s="946"/>
      <c r="F4" s="950"/>
      <c r="G4" s="951"/>
      <c r="H4" s="951"/>
    </row>
    <row r="5" spans="1:19" s="46" customFormat="1" ht="82.5" customHeight="1">
      <c r="A5" s="945" t="s">
        <v>192</v>
      </c>
      <c r="B5" s="947" t="s">
        <v>490</v>
      </c>
      <c r="C5" s="948" t="s">
        <v>209</v>
      </c>
      <c r="D5" s="947" t="s">
        <v>491</v>
      </c>
      <c r="E5" s="948" t="s">
        <v>492</v>
      </c>
      <c r="F5" s="949" t="s">
        <v>493</v>
      </c>
      <c r="G5" s="951"/>
      <c r="H5" s="951"/>
    </row>
    <row r="6" spans="1:19" ht="24" customHeight="1">
      <c r="A6" s="940"/>
      <c r="B6" s="62" t="s">
        <v>34</v>
      </c>
      <c r="C6" s="62" t="s">
        <v>35</v>
      </c>
      <c r="D6" s="62" t="s">
        <v>36</v>
      </c>
      <c r="E6" s="62" t="s">
        <v>52</v>
      </c>
      <c r="F6" s="617" t="s">
        <v>494</v>
      </c>
      <c r="G6" s="78"/>
      <c r="H6" s="78"/>
    </row>
    <row r="7" spans="1:19" s="27" customFormat="1">
      <c r="A7" s="571" t="s">
        <v>14</v>
      </c>
      <c r="B7" s="625">
        <v>693076.28013398254</v>
      </c>
      <c r="C7" s="625">
        <v>0</v>
      </c>
      <c r="D7" s="625">
        <v>0</v>
      </c>
      <c r="E7" s="625">
        <v>693076.28013398254</v>
      </c>
      <c r="F7" s="626">
        <v>782136.58213119931</v>
      </c>
      <c r="G7" s="449"/>
      <c r="H7" s="449"/>
      <c r="I7" s="450"/>
      <c r="J7" s="450"/>
      <c r="K7" s="450"/>
      <c r="L7" s="44"/>
      <c r="M7" s="29"/>
      <c r="N7" s="29"/>
      <c r="O7" s="29"/>
      <c r="P7" s="29"/>
      <c r="Q7" s="29"/>
      <c r="R7" s="29"/>
      <c r="S7" s="29"/>
    </row>
    <row r="8" spans="1:19" s="27" customFormat="1">
      <c r="A8" s="571" t="s">
        <v>15</v>
      </c>
      <c r="B8" s="625">
        <v>533817.16796201642</v>
      </c>
      <c r="C8" s="625">
        <v>0</v>
      </c>
      <c r="D8" s="625">
        <v>0</v>
      </c>
      <c r="E8" s="625">
        <v>533817.16796201642</v>
      </c>
      <c r="F8" s="626">
        <v>602412.67404513562</v>
      </c>
      <c r="G8" s="449"/>
      <c r="H8" s="449"/>
      <c r="I8" s="450"/>
      <c r="J8" s="450"/>
      <c r="K8" s="450"/>
      <c r="L8" s="44"/>
      <c r="M8" s="29"/>
      <c r="N8" s="29"/>
      <c r="O8" s="29"/>
      <c r="P8" s="29"/>
      <c r="Q8" s="29"/>
      <c r="R8" s="29"/>
    </row>
    <row r="9" spans="1:19" s="27" customFormat="1">
      <c r="A9" s="571" t="s">
        <v>16</v>
      </c>
      <c r="B9" s="625">
        <v>448551.39399260102</v>
      </c>
      <c r="C9" s="625">
        <v>0</v>
      </c>
      <c r="D9" s="625">
        <v>0</v>
      </c>
      <c r="E9" s="625">
        <v>448551.39399260102</v>
      </c>
      <c r="F9" s="626">
        <v>506190.2481206503</v>
      </c>
      <c r="G9" s="449"/>
      <c r="H9" s="449"/>
      <c r="I9" s="450"/>
      <c r="J9" s="450"/>
      <c r="K9" s="450"/>
      <c r="L9" s="44"/>
      <c r="M9" s="29"/>
      <c r="N9" s="29"/>
      <c r="O9" s="29"/>
      <c r="P9" s="29"/>
      <c r="Q9" s="29"/>
      <c r="R9" s="29"/>
    </row>
    <row r="10" spans="1:19" s="27" customFormat="1">
      <c r="A10" s="571" t="s">
        <v>17</v>
      </c>
      <c r="B10" s="625">
        <v>166651.43840982884</v>
      </c>
      <c r="C10" s="625">
        <v>0</v>
      </c>
      <c r="D10" s="625">
        <v>0</v>
      </c>
      <c r="E10" s="625">
        <v>166651.43840982884</v>
      </c>
      <c r="F10" s="626">
        <v>188066.14824549187</v>
      </c>
      <c r="G10" s="449"/>
      <c r="H10" s="449"/>
      <c r="I10" s="450"/>
      <c r="J10" s="450"/>
      <c r="K10" s="450"/>
      <c r="L10" s="44"/>
      <c r="M10" s="29"/>
      <c r="N10" s="29"/>
      <c r="O10" s="29"/>
      <c r="P10" s="29"/>
      <c r="Q10" s="29"/>
      <c r="R10" s="29"/>
    </row>
    <row r="11" spans="1:19" s="27" customFormat="1">
      <c r="A11" s="571" t="s">
        <v>18</v>
      </c>
      <c r="B11" s="625">
        <v>438973.91210633249</v>
      </c>
      <c r="C11" s="625">
        <v>0</v>
      </c>
      <c r="D11" s="625">
        <v>0</v>
      </c>
      <c r="E11" s="625">
        <v>438973.91210633249</v>
      </c>
      <c r="F11" s="626">
        <v>495382.05981199624</v>
      </c>
      <c r="G11" s="449"/>
      <c r="H11" s="449"/>
      <c r="I11" s="450"/>
      <c r="J11" s="450"/>
      <c r="K11" s="450"/>
      <c r="L11" s="44"/>
      <c r="M11" s="29"/>
      <c r="N11" s="29"/>
      <c r="O11" s="29"/>
      <c r="P11" s="29"/>
      <c r="Q11" s="29"/>
      <c r="R11" s="29"/>
    </row>
    <row r="12" spans="1:19" s="27" customFormat="1">
      <c r="A12" s="571" t="s">
        <v>19</v>
      </c>
      <c r="B12" s="625">
        <v>190093.02981165671</v>
      </c>
      <c r="C12" s="625">
        <v>0</v>
      </c>
      <c r="D12" s="625">
        <v>0</v>
      </c>
      <c r="E12" s="625">
        <v>190093.02981165671</v>
      </c>
      <c r="F12" s="626">
        <v>214519.9841424546</v>
      </c>
      <c r="G12" s="449"/>
      <c r="H12" s="449"/>
      <c r="I12" s="450"/>
      <c r="J12" s="450"/>
      <c r="K12" s="450"/>
      <c r="L12" s="44"/>
      <c r="M12" s="29"/>
      <c r="N12" s="29"/>
      <c r="O12" s="29"/>
      <c r="P12" s="29"/>
      <c r="Q12" s="29"/>
      <c r="R12" s="29"/>
    </row>
    <row r="13" spans="1:19" s="27" customFormat="1">
      <c r="A13" s="571" t="s">
        <v>20</v>
      </c>
      <c r="B13" s="625">
        <v>-179880.78222544442</v>
      </c>
      <c r="C13" s="625">
        <v>0</v>
      </c>
      <c r="D13" s="625">
        <v>0</v>
      </c>
      <c r="E13" s="625">
        <v>-179880.78222544442</v>
      </c>
      <c r="F13" s="626">
        <v>-202995.46274141403</v>
      </c>
      <c r="G13" s="449"/>
      <c r="H13" s="449"/>
      <c r="I13" s="450"/>
      <c r="J13" s="450"/>
      <c r="K13" s="450"/>
      <c r="L13" s="44"/>
      <c r="M13" s="29"/>
      <c r="N13" s="29"/>
      <c r="O13" s="29"/>
      <c r="P13" s="29"/>
      <c r="Q13" s="29"/>
      <c r="R13" s="29"/>
    </row>
    <row r="14" spans="1:19" s="27" customFormat="1">
      <c r="A14" s="571" t="s">
        <v>21</v>
      </c>
      <c r="B14" s="625">
        <v>-1292533.7533603443</v>
      </c>
      <c r="C14" s="625">
        <v>0</v>
      </c>
      <c r="D14" s="625">
        <v>0</v>
      </c>
      <c r="E14" s="625">
        <v>-1292533.7533603443</v>
      </c>
      <c r="F14" s="626">
        <v>-1458624.3406671486</v>
      </c>
      <c r="G14" s="449"/>
      <c r="H14" s="449"/>
      <c r="I14" s="450"/>
      <c r="J14" s="450"/>
      <c r="K14" s="450"/>
      <c r="L14" s="44"/>
      <c r="M14" s="29"/>
      <c r="N14" s="29"/>
      <c r="O14" s="29"/>
      <c r="P14" s="29"/>
      <c r="Q14" s="29"/>
      <c r="R14" s="29"/>
    </row>
    <row r="15" spans="1:19" s="27" customFormat="1">
      <c r="A15" s="571" t="s">
        <v>22</v>
      </c>
      <c r="B15" s="625">
        <v>247724.22994893082</v>
      </c>
      <c r="C15" s="625">
        <v>0</v>
      </c>
      <c r="D15" s="625">
        <v>0</v>
      </c>
      <c r="E15" s="625">
        <v>247724.22994893082</v>
      </c>
      <c r="F15" s="626">
        <v>279556.79349736846</v>
      </c>
      <c r="G15" s="449"/>
      <c r="H15" s="449"/>
      <c r="I15" s="450"/>
      <c r="J15" s="450"/>
      <c r="K15" s="450"/>
      <c r="L15" s="44"/>
      <c r="M15" s="29"/>
      <c r="N15" s="29"/>
      <c r="O15" s="29"/>
      <c r="P15" s="29"/>
      <c r="Q15" s="29"/>
      <c r="R15" s="29"/>
    </row>
    <row r="16" spans="1:19" s="27" customFormat="1">
      <c r="A16" s="571" t="s">
        <v>23</v>
      </c>
      <c r="B16" s="625">
        <v>70717.783076791267</v>
      </c>
      <c r="C16" s="625">
        <v>0</v>
      </c>
      <c r="D16" s="625">
        <v>0</v>
      </c>
      <c r="E16" s="625">
        <v>70717.783076791267</v>
      </c>
      <c r="F16" s="626">
        <v>79805.018202158943</v>
      </c>
      <c r="G16" s="449"/>
      <c r="H16" s="449"/>
      <c r="I16" s="450"/>
      <c r="J16" s="450"/>
      <c r="K16" s="450"/>
      <c r="L16" s="44"/>
      <c r="M16" s="29"/>
      <c r="N16" s="29"/>
      <c r="O16" s="29"/>
      <c r="P16" s="29"/>
      <c r="Q16" s="29"/>
      <c r="R16" s="29"/>
    </row>
    <row r="17" spans="1:18" s="27" customFormat="1">
      <c r="A17" s="571" t="s">
        <v>24</v>
      </c>
      <c r="B17" s="625">
        <v>66598.661716467919</v>
      </c>
      <c r="C17" s="625">
        <v>0</v>
      </c>
      <c r="D17" s="625">
        <v>0</v>
      </c>
      <c r="E17" s="625">
        <v>66598.661716467919</v>
      </c>
      <c r="F17" s="626">
        <v>75156.589747034057</v>
      </c>
      <c r="G17" s="449"/>
      <c r="H17" s="449"/>
      <c r="I17" s="450"/>
      <c r="J17" s="450"/>
      <c r="K17" s="450"/>
      <c r="L17" s="44"/>
      <c r="M17" s="29"/>
      <c r="N17" s="29"/>
      <c r="O17" s="29"/>
      <c r="P17" s="29"/>
      <c r="Q17" s="29"/>
      <c r="R17" s="29"/>
    </row>
    <row r="18" spans="1:18" s="27" customFormat="1">
      <c r="A18" s="571" t="s">
        <v>25</v>
      </c>
      <c r="B18" s="625">
        <v>398572.79800633516</v>
      </c>
      <c r="C18" s="625">
        <v>0</v>
      </c>
      <c r="D18" s="625">
        <v>0</v>
      </c>
      <c r="E18" s="625">
        <v>398572.79800633516</v>
      </c>
      <c r="F18" s="626">
        <v>449789.40255014924</v>
      </c>
      <c r="G18" s="449"/>
      <c r="H18" s="449"/>
      <c r="I18" s="450"/>
      <c r="J18" s="450"/>
      <c r="K18" s="450"/>
      <c r="L18" s="44"/>
      <c r="M18" s="29"/>
      <c r="N18" s="29"/>
      <c r="O18" s="29"/>
      <c r="P18" s="29"/>
      <c r="Q18" s="29"/>
      <c r="R18" s="29"/>
    </row>
    <row r="19" spans="1:18" s="27" customFormat="1">
      <c r="A19" s="571" t="s">
        <v>26</v>
      </c>
      <c r="B19" s="625">
        <v>-625929.62304378964</v>
      </c>
      <c r="C19" s="625">
        <v>0</v>
      </c>
      <c r="D19" s="625">
        <v>0</v>
      </c>
      <c r="E19" s="625">
        <v>-625929.62304378964</v>
      </c>
      <c r="F19" s="626">
        <v>-706361.57960491662</v>
      </c>
      <c r="G19" s="449"/>
      <c r="H19" s="449"/>
      <c r="I19" s="450"/>
      <c r="J19" s="450"/>
      <c r="K19" s="450"/>
      <c r="L19" s="44"/>
      <c r="M19" s="29"/>
      <c r="N19" s="29"/>
      <c r="O19" s="29"/>
      <c r="P19" s="29"/>
      <c r="Q19" s="29"/>
      <c r="R19" s="29"/>
    </row>
    <row r="20" spans="1:18" s="27" customFormat="1">
      <c r="A20" s="571" t="s">
        <v>27</v>
      </c>
      <c r="B20" s="625">
        <v>-676434.81892900774</v>
      </c>
      <c r="C20" s="625">
        <v>0</v>
      </c>
      <c r="D20" s="625">
        <v>0</v>
      </c>
      <c r="E20" s="625">
        <v>-676434.81892900774</v>
      </c>
      <c r="F20" s="626">
        <v>-763356.69316138525</v>
      </c>
      <c r="G20" s="449"/>
      <c r="H20" s="449"/>
      <c r="I20" s="450"/>
      <c r="J20" s="450"/>
      <c r="K20" s="450"/>
      <c r="L20" s="44"/>
      <c r="M20" s="29"/>
      <c r="N20" s="29"/>
      <c r="O20" s="29"/>
      <c r="P20" s="29"/>
      <c r="Q20" s="29"/>
      <c r="R20" s="29"/>
    </row>
    <row r="21" spans="1:18" s="27" customFormat="1">
      <c r="A21" s="571" t="s">
        <v>28</v>
      </c>
      <c r="B21" s="625">
        <v>387642.55578127655</v>
      </c>
      <c r="C21" s="625">
        <v>0</v>
      </c>
      <c r="D21" s="625">
        <v>0</v>
      </c>
      <c r="E21" s="625">
        <v>387642.55578127655</v>
      </c>
      <c r="F21" s="626">
        <v>437454.62419917062</v>
      </c>
      <c r="G21" s="449"/>
      <c r="H21" s="449"/>
      <c r="I21" s="450"/>
      <c r="J21" s="450"/>
      <c r="K21" s="450"/>
      <c r="L21" s="44"/>
      <c r="M21" s="29"/>
      <c r="N21" s="29"/>
      <c r="O21" s="29"/>
      <c r="P21" s="29"/>
      <c r="Q21" s="29"/>
      <c r="R21" s="29"/>
    </row>
    <row r="22" spans="1:18" s="27" customFormat="1" ht="21" customHeight="1" thickBot="1">
      <c r="A22" s="619" t="s">
        <v>13</v>
      </c>
      <c r="B22" s="1194">
        <v>867640.27338763338</v>
      </c>
      <c r="C22" s="187">
        <v>0</v>
      </c>
      <c r="D22" s="187">
        <v>0</v>
      </c>
      <c r="E22" s="187">
        <v>867640.27338763338</v>
      </c>
      <c r="F22" s="1134">
        <v>979132.04851794417</v>
      </c>
      <c r="G22" s="157"/>
      <c r="H22" s="157"/>
      <c r="I22" s="450"/>
      <c r="J22" s="450"/>
      <c r="M22" s="29"/>
      <c r="N22" s="29"/>
      <c r="O22" s="29"/>
      <c r="P22" s="29"/>
      <c r="Q22" s="29"/>
      <c r="R22" s="29"/>
    </row>
    <row r="23" spans="1:18" s="27" customFormat="1" ht="19.350000000000001" customHeight="1" thickTop="1">
      <c r="A23" s="627" t="s">
        <v>475</v>
      </c>
      <c r="B23" s="563"/>
      <c r="C23" s="563"/>
      <c r="D23" s="563"/>
      <c r="E23" s="563"/>
      <c r="F23" s="564"/>
    </row>
    <row r="24" spans="1:18">
      <c r="H24" s="448"/>
    </row>
    <row r="25" spans="1:18">
      <c r="C25" s="3"/>
    </row>
  </sheetData>
  <phoneticPr fontId="0" type="noConversion"/>
  <printOptions horizontalCentered="1" verticalCentered="1"/>
  <pageMargins left="0.78740157480314965" right="0.78740157480314965" top="0.3" bottom="0.39370078740157483" header="0" footer="0"/>
  <pageSetup paperSize="9" orientation="landscape" r:id="rId1"/>
  <headerFooter alignWithMargins="0"/>
  <ignoredErrors>
    <ignoredError sqref="B6:D6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92D050"/>
  </sheetPr>
  <dimension ref="A1:N27"/>
  <sheetViews>
    <sheetView showGridLines="0" zoomScaleNormal="100" zoomScaleSheetLayoutView="80" workbookViewId="0"/>
  </sheetViews>
  <sheetFormatPr baseColWidth="10" defaultColWidth="11.5546875" defaultRowHeight="13.2"/>
  <cols>
    <col min="1" max="1" width="20.109375" customWidth="1"/>
    <col min="2" max="2" width="15.109375" customWidth="1"/>
    <col min="3" max="3" width="18.5546875" customWidth="1"/>
    <col min="4" max="4" width="14.33203125" customWidth="1"/>
    <col min="5" max="5" width="15.109375" customWidth="1"/>
    <col min="6" max="6" width="12.5546875" bestFit="1" customWidth="1"/>
    <col min="7" max="7" width="13.109375" customWidth="1"/>
    <col min="257" max="257" width="20.109375" customWidth="1"/>
    <col min="258" max="258" width="15.109375" customWidth="1"/>
    <col min="259" max="259" width="15.44140625" customWidth="1"/>
    <col min="260" max="260" width="14.33203125" customWidth="1"/>
    <col min="261" max="261" width="15.109375" customWidth="1"/>
    <col min="262" max="262" width="12.5546875" bestFit="1" customWidth="1"/>
    <col min="263" max="263" width="13.109375" customWidth="1"/>
    <col min="513" max="513" width="20.109375" customWidth="1"/>
    <col min="514" max="514" width="15.109375" customWidth="1"/>
    <col min="515" max="515" width="15.44140625" customWidth="1"/>
    <col min="516" max="516" width="14.33203125" customWidth="1"/>
    <col min="517" max="517" width="15.109375" customWidth="1"/>
    <col min="518" max="518" width="12.5546875" bestFit="1" customWidth="1"/>
    <col min="519" max="519" width="13.109375" customWidth="1"/>
    <col min="769" max="769" width="20.109375" customWidth="1"/>
    <col min="770" max="770" width="15.109375" customWidth="1"/>
    <col min="771" max="771" width="15.44140625" customWidth="1"/>
    <col min="772" max="772" width="14.33203125" customWidth="1"/>
    <col min="773" max="773" width="15.109375" customWidth="1"/>
    <col min="774" max="774" width="12.5546875" bestFit="1" customWidth="1"/>
    <col min="775" max="775" width="13.109375" customWidth="1"/>
    <col min="1025" max="1025" width="20.109375" customWidth="1"/>
    <col min="1026" max="1026" width="15.109375" customWidth="1"/>
    <col min="1027" max="1027" width="15.44140625" customWidth="1"/>
    <col min="1028" max="1028" width="14.33203125" customWidth="1"/>
    <col min="1029" max="1029" width="15.109375" customWidth="1"/>
    <col min="1030" max="1030" width="12.5546875" bestFit="1" customWidth="1"/>
    <col min="1031" max="1031" width="13.109375" customWidth="1"/>
    <col min="1281" max="1281" width="20.109375" customWidth="1"/>
    <col min="1282" max="1282" width="15.109375" customWidth="1"/>
    <col min="1283" max="1283" width="15.44140625" customWidth="1"/>
    <col min="1284" max="1284" width="14.33203125" customWidth="1"/>
    <col min="1285" max="1285" width="15.109375" customWidth="1"/>
    <col min="1286" max="1286" width="12.5546875" bestFit="1" customWidth="1"/>
    <col min="1287" max="1287" width="13.109375" customWidth="1"/>
    <col min="1537" max="1537" width="20.109375" customWidth="1"/>
    <col min="1538" max="1538" width="15.109375" customWidth="1"/>
    <col min="1539" max="1539" width="15.44140625" customWidth="1"/>
    <col min="1540" max="1540" width="14.33203125" customWidth="1"/>
    <col min="1541" max="1541" width="15.109375" customWidth="1"/>
    <col min="1542" max="1542" width="12.5546875" bestFit="1" customWidth="1"/>
    <col min="1543" max="1543" width="13.109375" customWidth="1"/>
    <col min="1793" max="1793" width="20.109375" customWidth="1"/>
    <col min="1794" max="1794" width="15.109375" customWidth="1"/>
    <col min="1795" max="1795" width="15.44140625" customWidth="1"/>
    <col min="1796" max="1796" width="14.33203125" customWidth="1"/>
    <col min="1797" max="1797" width="15.109375" customWidth="1"/>
    <col min="1798" max="1798" width="12.5546875" bestFit="1" customWidth="1"/>
    <col min="1799" max="1799" width="13.109375" customWidth="1"/>
    <col min="2049" max="2049" width="20.109375" customWidth="1"/>
    <col min="2050" max="2050" width="15.109375" customWidth="1"/>
    <col min="2051" max="2051" width="15.44140625" customWidth="1"/>
    <col min="2052" max="2052" width="14.33203125" customWidth="1"/>
    <col min="2053" max="2053" width="15.109375" customWidth="1"/>
    <col min="2054" max="2054" width="12.5546875" bestFit="1" customWidth="1"/>
    <col min="2055" max="2055" width="13.109375" customWidth="1"/>
    <col min="2305" max="2305" width="20.109375" customWidth="1"/>
    <col min="2306" max="2306" width="15.109375" customWidth="1"/>
    <col min="2307" max="2307" width="15.44140625" customWidth="1"/>
    <col min="2308" max="2308" width="14.33203125" customWidth="1"/>
    <col min="2309" max="2309" width="15.109375" customWidth="1"/>
    <col min="2310" max="2310" width="12.5546875" bestFit="1" customWidth="1"/>
    <col min="2311" max="2311" width="13.109375" customWidth="1"/>
    <col min="2561" max="2561" width="20.109375" customWidth="1"/>
    <col min="2562" max="2562" width="15.109375" customWidth="1"/>
    <col min="2563" max="2563" width="15.44140625" customWidth="1"/>
    <col min="2564" max="2564" width="14.33203125" customWidth="1"/>
    <col min="2565" max="2565" width="15.109375" customWidth="1"/>
    <col min="2566" max="2566" width="12.5546875" bestFit="1" customWidth="1"/>
    <col min="2567" max="2567" width="13.109375" customWidth="1"/>
    <col min="2817" max="2817" width="20.109375" customWidth="1"/>
    <col min="2818" max="2818" width="15.109375" customWidth="1"/>
    <col min="2819" max="2819" width="15.44140625" customWidth="1"/>
    <col min="2820" max="2820" width="14.33203125" customWidth="1"/>
    <col min="2821" max="2821" width="15.109375" customWidth="1"/>
    <col min="2822" max="2822" width="12.5546875" bestFit="1" customWidth="1"/>
    <col min="2823" max="2823" width="13.109375" customWidth="1"/>
    <col min="3073" max="3073" width="20.109375" customWidth="1"/>
    <col min="3074" max="3074" width="15.109375" customWidth="1"/>
    <col min="3075" max="3075" width="15.44140625" customWidth="1"/>
    <col min="3076" max="3076" width="14.33203125" customWidth="1"/>
    <col min="3077" max="3077" width="15.109375" customWidth="1"/>
    <col min="3078" max="3078" width="12.5546875" bestFit="1" customWidth="1"/>
    <col min="3079" max="3079" width="13.109375" customWidth="1"/>
    <col min="3329" max="3329" width="20.109375" customWidth="1"/>
    <col min="3330" max="3330" width="15.109375" customWidth="1"/>
    <col min="3331" max="3331" width="15.44140625" customWidth="1"/>
    <col min="3332" max="3332" width="14.33203125" customWidth="1"/>
    <col min="3333" max="3333" width="15.109375" customWidth="1"/>
    <col min="3334" max="3334" width="12.5546875" bestFit="1" customWidth="1"/>
    <col min="3335" max="3335" width="13.109375" customWidth="1"/>
    <col min="3585" max="3585" width="20.109375" customWidth="1"/>
    <col min="3586" max="3586" width="15.109375" customWidth="1"/>
    <col min="3587" max="3587" width="15.44140625" customWidth="1"/>
    <col min="3588" max="3588" width="14.33203125" customWidth="1"/>
    <col min="3589" max="3589" width="15.109375" customWidth="1"/>
    <col min="3590" max="3590" width="12.5546875" bestFit="1" customWidth="1"/>
    <col min="3591" max="3591" width="13.109375" customWidth="1"/>
    <col min="3841" max="3841" width="20.109375" customWidth="1"/>
    <col min="3842" max="3842" width="15.109375" customWidth="1"/>
    <col min="3843" max="3843" width="15.44140625" customWidth="1"/>
    <col min="3844" max="3844" width="14.33203125" customWidth="1"/>
    <col min="3845" max="3845" width="15.109375" customWidth="1"/>
    <col min="3846" max="3846" width="12.5546875" bestFit="1" customWidth="1"/>
    <col min="3847" max="3847" width="13.109375" customWidth="1"/>
    <col min="4097" max="4097" width="20.109375" customWidth="1"/>
    <col min="4098" max="4098" width="15.109375" customWidth="1"/>
    <col min="4099" max="4099" width="15.44140625" customWidth="1"/>
    <col min="4100" max="4100" width="14.33203125" customWidth="1"/>
    <col min="4101" max="4101" width="15.109375" customWidth="1"/>
    <col min="4102" max="4102" width="12.5546875" bestFit="1" customWidth="1"/>
    <col min="4103" max="4103" width="13.109375" customWidth="1"/>
    <col min="4353" max="4353" width="20.109375" customWidth="1"/>
    <col min="4354" max="4354" width="15.109375" customWidth="1"/>
    <col min="4355" max="4355" width="15.44140625" customWidth="1"/>
    <col min="4356" max="4356" width="14.33203125" customWidth="1"/>
    <col min="4357" max="4357" width="15.109375" customWidth="1"/>
    <col min="4358" max="4358" width="12.5546875" bestFit="1" customWidth="1"/>
    <col min="4359" max="4359" width="13.109375" customWidth="1"/>
    <col min="4609" max="4609" width="20.109375" customWidth="1"/>
    <col min="4610" max="4610" width="15.109375" customWidth="1"/>
    <col min="4611" max="4611" width="15.44140625" customWidth="1"/>
    <col min="4612" max="4612" width="14.33203125" customWidth="1"/>
    <col min="4613" max="4613" width="15.109375" customWidth="1"/>
    <col min="4614" max="4614" width="12.5546875" bestFit="1" customWidth="1"/>
    <col min="4615" max="4615" width="13.109375" customWidth="1"/>
    <col min="4865" max="4865" width="20.109375" customWidth="1"/>
    <col min="4866" max="4866" width="15.109375" customWidth="1"/>
    <col min="4867" max="4867" width="15.44140625" customWidth="1"/>
    <col min="4868" max="4868" width="14.33203125" customWidth="1"/>
    <col min="4869" max="4869" width="15.109375" customWidth="1"/>
    <col min="4870" max="4870" width="12.5546875" bestFit="1" customWidth="1"/>
    <col min="4871" max="4871" width="13.109375" customWidth="1"/>
    <col min="5121" max="5121" width="20.109375" customWidth="1"/>
    <col min="5122" max="5122" width="15.109375" customWidth="1"/>
    <col min="5123" max="5123" width="15.44140625" customWidth="1"/>
    <col min="5124" max="5124" width="14.33203125" customWidth="1"/>
    <col min="5125" max="5125" width="15.109375" customWidth="1"/>
    <col min="5126" max="5126" width="12.5546875" bestFit="1" customWidth="1"/>
    <col min="5127" max="5127" width="13.109375" customWidth="1"/>
    <col min="5377" max="5377" width="20.109375" customWidth="1"/>
    <col min="5378" max="5378" width="15.109375" customWidth="1"/>
    <col min="5379" max="5379" width="15.44140625" customWidth="1"/>
    <col min="5380" max="5380" width="14.33203125" customWidth="1"/>
    <col min="5381" max="5381" width="15.109375" customWidth="1"/>
    <col min="5382" max="5382" width="12.5546875" bestFit="1" customWidth="1"/>
    <col min="5383" max="5383" width="13.109375" customWidth="1"/>
    <col min="5633" max="5633" width="20.109375" customWidth="1"/>
    <col min="5634" max="5634" width="15.109375" customWidth="1"/>
    <col min="5635" max="5635" width="15.44140625" customWidth="1"/>
    <col min="5636" max="5636" width="14.33203125" customWidth="1"/>
    <col min="5637" max="5637" width="15.109375" customWidth="1"/>
    <col min="5638" max="5638" width="12.5546875" bestFit="1" customWidth="1"/>
    <col min="5639" max="5639" width="13.109375" customWidth="1"/>
    <col min="5889" max="5889" width="20.109375" customWidth="1"/>
    <col min="5890" max="5890" width="15.109375" customWidth="1"/>
    <col min="5891" max="5891" width="15.44140625" customWidth="1"/>
    <col min="5892" max="5892" width="14.33203125" customWidth="1"/>
    <col min="5893" max="5893" width="15.109375" customWidth="1"/>
    <col min="5894" max="5894" width="12.5546875" bestFit="1" customWidth="1"/>
    <col min="5895" max="5895" width="13.109375" customWidth="1"/>
    <col min="6145" max="6145" width="20.109375" customWidth="1"/>
    <col min="6146" max="6146" width="15.109375" customWidth="1"/>
    <col min="6147" max="6147" width="15.44140625" customWidth="1"/>
    <col min="6148" max="6148" width="14.33203125" customWidth="1"/>
    <col min="6149" max="6149" width="15.109375" customWidth="1"/>
    <col min="6150" max="6150" width="12.5546875" bestFit="1" customWidth="1"/>
    <col min="6151" max="6151" width="13.109375" customWidth="1"/>
    <col min="6401" max="6401" width="20.109375" customWidth="1"/>
    <col min="6402" max="6402" width="15.109375" customWidth="1"/>
    <col min="6403" max="6403" width="15.44140625" customWidth="1"/>
    <col min="6404" max="6404" width="14.33203125" customWidth="1"/>
    <col min="6405" max="6405" width="15.109375" customWidth="1"/>
    <col min="6406" max="6406" width="12.5546875" bestFit="1" customWidth="1"/>
    <col min="6407" max="6407" width="13.109375" customWidth="1"/>
    <col min="6657" max="6657" width="20.109375" customWidth="1"/>
    <col min="6658" max="6658" width="15.109375" customWidth="1"/>
    <col min="6659" max="6659" width="15.44140625" customWidth="1"/>
    <col min="6660" max="6660" width="14.33203125" customWidth="1"/>
    <col min="6661" max="6661" width="15.109375" customWidth="1"/>
    <col min="6662" max="6662" width="12.5546875" bestFit="1" customWidth="1"/>
    <col min="6663" max="6663" width="13.109375" customWidth="1"/>
    <col min="6913" max="6913" width="20.109375" customWidth="1"/>
    <col min="6914" max="6914" width="15.109375" customWidth="1"/>
    <col min="6915" max="6915" width="15.44140625" customWidth="1"/>
    <col min="6916" max="6916" width="14.33203125" customWidth="1"/>
    <col min="6917" max="6917" width="15.109375" customWidth="1"/>
    <col min="6918" max="6918" width="12.5546875" bestFit="1" customWidth="1"/>
    <col min="6919" max="6919" width="13.109375" customWidth="1"/>
    <col min="7169" max="7169" width="20.109375" customWidth="1"/>
    <col min="7170" max="7170" width="15.109375" customWidth="1"/>
    <col min="7171" max="7171" width="15.44140625" customWidth="1"/>
    <col min="7172" max="7172" width="14.33203125" customWidth="1"/>
    <col min="7173" max="7173" width="15.109375" customWidth="1"/>
    <col min="7174" max="7174" width="12.5546875" bestFit="1" customWidth="1"/>
    <col min="7175" max="7175" width="13.109375" customWidth="1"/>
    <col min="7425" max="7425" width="20.109375" customWidth="1"/>
    <col min="7426" max="7426" width="15.109375" customWidth="1"/>
    <col min="7427" max="7427" width="15.44140625" customWidth="1"/>
    <col min="7428" max="7428" width="14.33203125" customWidth="1"/>
    <col min="7429" max="7429" width="15.109375" customWidth="1"/>
    <col min="7430" max="7430" width="12.5546875" bestFit="1" customWidth="1"/>
    <col min="7431" max="7431" width="13.109375" customWidth="1"/>
    <col min="7681" max="7681" width="20.109375" customWidth="1"/>
    <col min="7682" max="7682" width="15.109375" customWidth="1"/>
    <col min="7683" max="7683" width="15.44140625" customWidth="1"/>
    <col min="7684" max="7684" width="14.33203125" customWidth="1"/>
    <col min="7685" max="7685" width="15.109375" customWidth="1"/>
    <col min="7686" max="7686" width="12.5546875" bestFit="1" customWidth="1"/>
    <col min="7687" max="7687" width="13.109375" customWidth="1"/>
    <col min="7937" max="7937" width="20.109375" customWidth="1"/>
    <col min="7938" max="7938" width="15.109375" customWidth="1"/>
    <col min="7939" max="7939" width="15.44140625" customWidth="1"/>
    <col min="7940" max="7940" width="14.33203125" customWidth="1"/>
    <col min="7941" max="7941" width="15.109375" customWidth="1"/>
    <col min="7942" max="7942" width="12.5546875" bestFit="1" customWidth="1"/>
    <col min="7943" max="7943" width="13.109375" customWidth="1"/>
    <col min="8193" max="8193" width="20.109375" customWidth="1"/>
    <col min="8194" max="8194" width="15.109375" customWidth="1"/>
    <col min="8195" max="8195" width="15.44140625" customWidth="1"/>
    <col min="8196" max="8196" width="14.33203125" customWidth="1"/>
    <col min="8197" max="8197" width="15.109375" customWidth="1"/>
    <col min="8198" max="8198" width="12.5546875" bestFit="1" customWidth="1"/>
    <col min="8199" max="8199" width="13.109375" customWidth="1"/>
    <col min="8449" max="8449" width="20.109375" customWidth="1"/>
    <col min="8450" max="8450" width="15.109375" customWidth="1"/>
    <col min="8451" max="8451" width="15.44140625" customWidth="1"/>
    <col min="8452" max="8452" width="14.33203125" customWidth="1"/>
    <col min="8453" max="8453" width="15.109375" customWidth="1"/>
    <col min="8454" max="8454" width="12.5546875" bestFit="1" customWidth="1"/>
    <col min="8455" max="8455" width="13.109375" customWidth="1"/>
    <col min="8705" max="8705" width="20.109375" customWidth="1"/>
    <col min="8706" max="8706" width="15.109375" customWidth="1"/>
    <col min="8707" max="8707" width="15.44140625" customWidth="1"/>
    <col min="8708" max="8708" width="14.33203125" customWidth="1"/>
    <col min="8709" max="8709" width="15.109375" customWidth="1"/>
    <col min="8710" max="8710" width="12.5546875" bestFit="1" customWidth="1"/>
    <col min="8711" max="8711" width="13.109375" customWidth="1"/>
    <col min="8961" max="8961" width="20.109375" customWidth="1"/>
    <col min="8962" max="8962" width="15.109375" customWidth="1"/>
    <col min="8963" max="8963" width="15.44140625" customWidth="1"/>
    <col min="8964" max="8964" width="14.33203125" customWidth="1"/>
    <col min="8965" max="8965" width="15.109375" customWidth="1"/>
    <col min="8966" max="8966" width="12.5546875" bestFit="1" customWidth="1"/>
    <col min="8967" max="8967" width="13.109375" customWidth="1"/>
    <col min="9217" max="9217" width="20.109375" customWidth="1"/>
    <col min="9218" max="9218" width="15.109375" customWidth="1"/>
    <col min="9219" max="9219" width="15.44140625" customWidth="1"/>
    <col min="9220" max="9220" width="14.33203125" customWidth="1"/>
    <col min="9221" max="9221" width="15.109375" customWidth="1"/>
    <col min="9222" max="9222" width="12.5546875" bestFit="1" customWidth="1"/>
    <col min="9223" max="9223" width="13.109375" customWidth="1"/>
    <col min="9473" max="9473" width="20.109375" customWidth="1"/>
    <col min="9474" max="9474" width="15.109375" customWidth="1"/>
    <col min="9475" max="9475" width="15.44140625" customWidth="1"/>
    <col min="9476" max="9476" width="14.33203125" customWidth="1"/>
    <col min="9477" max="9477" width="15.109375" customWidth="1"/>
    <col min="9478" max="9478" width="12.5546875" bestFit="1" customWidth="1"/>
    <col min="9479" max="9479" width="13.109375" customWidth="1"/>
    <col min="9729" max="9729" width="20.109375" customWidth="1"/>
    <col min="9730" max="9730" width="15.109375" customWidth="1"/>
    <col min="9731" max="9731" width="15.44140625" customWidth="1"/>
    <col min="9732" max="9732" width="14.33203125" customWidth="1"/>
    <col min="9733" max="9733" width="15.109375" customWidth="1"/>
    <col min="9734" max="9734" width="12.5546875" bestFit="1" customWidth="1"/>
    <col min="9735" max="9735" width="13.109375" customWidth="1"/>
    <col min="9985" max="9985" width="20.109375" customWidth="1"/>
    <col min="9986" max="9986" width="15.109375" customWidth="1"/>
    <col min="9987" max="9987" width="15.44140625" customWidth="1"/>
    <col min="9988" max="9988" width="14.33203125" customWidth="1"/>
    <col min="9989" max="9989" width="15.109375" customWidth="1"/>
    <col min="9990" max="9990" width="12.5546875" bestFit="1" customWidth="1"/>
    <col min="9991" max="9991" width="13.109375" customWidth="1"/>
    <col min="10241" max="10241" width="20.109375" customWidth="1"/>
    <col min="10242" max="10242" width="15.109375" customWidth="1"/>
    <col min="10243" max="10243" width="15.44140625" customWidth="1"/>
    <col min="10244" max="10244" width="14.33203125" customWidth="1"/>
    <col min="10245" max="10245" width="15.109375" customWidth="1"/>
    <col min="10246" max="10246" width="12.5546875" bestFit="1" customWidth="1"/>
    <col min="10247" max="10247" width="13.109375" customWidth="1"/>
    <col min="10497" max="10497" width="20.109375" customWidth="1"/>
    <col min="10498" max="10498" width="15.109375" customWidth="1"/>
    <col min="10499" max="10499" width="15.44140625" customWidth="1"/>
    <col min="10500" max="10500" width="14.33203125" customWidth="1"/>
    <col min="10501" max="10501" width="15.109375" customWidth="1"/>
    <col min="10502" max="10502" width="12.5546875" bestFit="1" customWidth="1"/>
    <col min="10503" max="10503" width="13.109375" customWidth="1"/>
    <col min="10753" max="10753" width="20.109375" customWidth="1"/>
    <col min="10754" max="10754" width="15.109375" customWidth="1"/>
    <col min="10755" max="10755" width="15.44140625" customWidth="1"/>
    <col min="10756" max="10756" width="14.33203125" customWidth="1"/>
    <col min="10757" max="10757" width="15.109375" customWidth="1"/>
    <col min="10758" max="10758" width="12.5546875" bestFit="1" customWidth="1"/>
    <col min="10759" max="10759" width="13.109375" customWidth="1"/>
    <col min="11009" max="11009" width="20.109375" customWidth="1"/>
    <col min="11010" max="11010" width="15.109375" customWidth="1"/>
    <col min="11011" max="11011" width="15.44140625" customWidth="1"/>
    <col min="11012" max="11012" width="14.33203125" customWidth="1"/>
    <col min="11013" max="11013" width="15.109375" customWidth="1"/>
    <col min="11014" max="11014" width="12.5546875" bestFit="1" customWidth="1"/>
    <col min="11015" max="11015" width="13.109375" customWidth="1"/>
    <col min="11265" max="11265" width="20.109375" customWidth="1"/>
    <col min="11266" max="11266" width="15.109375" customWidth="1"/>
    <col min="11267" max="11267" width="15.44140625" customWidth="1"/>
    <col min="11268" max="11268" width="14.33203125" customWidth="1"/>
    <col min="11269" max="11269" width="15.109375" customWidth="1"/>
    <col min="11270" max="11270" width="12.5546875" bestFit="1" customWidth="1"/>
    <col min="11271" max="11271" width="13.109375" customWidth="1"/>
    <col min="11521" max="11521" width="20.109375" customWidth="1"/>
    <col min="11522" max="11522" width="15.109375" customWidth="1"/>
    <col min="11523" max="11523" width="15.44140625" customWidth="1"/>
    <col min="11524" max="11524" width="14.33203125" customWidth="1"/>
    <col min="11525" max="11525" width="15.109375" customWidth="1"/>
    <col min="11526" max="11526" width="12.5546875" bestFit="1" customWidth="1"/>
    <col min="11527" max="11527" width="13.109375" customWidth="1"/>
    <col min="11777" max="11777" width="20.109375" customWidth="1"/>
    <col min="11778" max="11778" width="15.109375" customWidth="1"/>
    <col min="11779" max="11779" width="15.44140625" customWidth="1"/>
    <col min="11780" max="11780" width="14.33203125" customWidth="1"/>
    <col min="11781" max="11781" width="15.109375" customWidth="1"/>
    <col min="11782" max="11782" width="12.5546875" bestFit="1" customWidth="1"/>
    <col min="11783" max="11783" width="13.109375" customWidth="1"/>
    <col min="12033" max="12033" width="20.109375" customWidth="1"/>
    <col min="12034" max="12034" width="15.109375" customWidth="1"/>
    <col min="12035" max="12035" width="15.44140625" customWidth="1"/>
    <col min="12036" max="12036" width="14.33203125" customWidth="1"/>
    <col min="12037" max="12037" width="15.109375" customWidth="1"/>
    <col min="12038" max="12038" width="12.5546875" bestFit="1" customWidth="1"/>
    <col min="12039" max="12039" width="13.109375" customWidth="1"/>
    <col min="12289" max="12289" width="20.109375" customWidth="1"/>
    <col min="12290" max="12290" width="15.109375" customWidth="1"/>
    <col min="12291" max="12291" width="15.44140625" customWidth="1"/>
    <col min="12292" max="12292" width="14.33203125" customWidth="1"/>
    <col min="12293" max="12293" width="15.109375" customWidth="1"/>
    <col min="12294" max="12294" width="12.5546875" bestFit="1" customWidth="1"/>
    <col min="12295" max="12295" width="13.109375" customWidth="1"/>
    <col min="12545" max="12545" width="20.109375" customWidth="1"/>
    <col min="12546" max="12546" width="15.109375" customWidth="1"/>
    <col min="12547" max="12547" width="15.44140625" customWidth="1"/>
    <col min="12548" max="12548" width="14.33203125" customWidth="1"/>
    <col min="12549" max="12549" width="15.109375" customWidth="1"/>
    <col min="12550" max="12550" width="12.5546875" bestFit="1" customWidth="1"/>
    <col min="12551" max="12551" width="13.109375" customWidth="1"/>
    <col min="12801" max="12801" width="20.109375" customWidth="1"/>
    <col min="12802" max="12802" width="15.109375" customWidth="1"/>
    <col min="12803" max="12803" width="15.44140625" customWidth="1"/>
    <col min="12804" max="12804" width="14.33203125" customWidth="1"/>
    <col min="12805" max="12805" width="15.109375" customWidth="1"/>
    <col min="12806" max="12806" width="12.5546875" bestFit="1" customWidth="1"/>
    <col min="12807" max="12807" width="13.109375" customWidth="1"/>
    <col min="13057" max="13057" width="20.109375" customWidth="1"/>
    <col min="13058" max="13058" width="15.109375" customWidth="1"/>
    <col min="13059" max="13059" width="15.44140625" customWidth="1"/>
    <col min="13060" max="13060" width="14.33203125" customWidth="1"/>
    <col min="13061" max="13061" width="15.109375" customWidth="1"/>
    <col min="13062" max="13062" width="12.5546875" bestFit="1" customWidth="1"/>
    <col min="13063" max="13063" width="13.109375" customWidth="1"/>
    <col min="13313" max="13313" width="20.109375" customWidth="1"/>
    <col min="13314" max="13314" width="15.109375" customWidth="1"/>
    <col min="13315" max="13315" width="15.44140625" customWidth="1"/>
    <col min="13316" max="13316" width="14.33203125" customWidth="1"/>
    <col min="13317" max="13317" width="15.109375" customWidth="1"/>
    <col min="13318" max="13318" width="12.5546875" bestFit="1" customWidth="1"/>
    <col min="13319" max="13319" width="13.109375" customWidth="1"/>
    <col min="13569" max="13569" width="20.109375" customWidth="1"/>
    <col min="13570" max="13570" width="15.109375" customWidth="1"/>
    <col min="13571" max="13571" width="15.44140625" customWidth="1"/>
    <col min="13572" max="13572" width="14.33203125" customWidth="1"/>
    <col min="13573" max="13573" width="15.109375" customWidth="1"/>
    <col min="13574" max="13574" width="12.5546875" bestFit="1" customWidth="1"/>
    <col min="13575" max="13575" width="13.109375" customWidth="1"/>
    <col min="13825" max="13825" width="20.109375" customWidth="1"/>
    <col min="13826" max="13826" width="15.109375" customWidth="1"/>
    <col min="13827" max="13827" width="15.44140625" customWidth="1"/>
    <col min="13828" max="13828" width="14.33203125" customWidth="1"/>
    <col min="13829" max="13829" width="15.109375" customWidth="1"/>
    <col min="13830" max="13830" width="12.5546875" bestFit="1" customWidth="1"/>
    <col min="13831" max="13831" width="13.109375" customWidth="1"/>
    <col min="14081" max="14081" width="20.109375" customWidth="1"/>
    <col min="14082" max="14082" width="15.109375" customWidth="1"/>
    <col min="14083" max="14083" width="15.44140625" customWidth="1"/>
    <col min="14084" max="14084" width="14.33203125" customWidth="1"/>
    <col min="14085" max="14085" width="15.109375" customWidth="1"/>
    <col min="14086" max="14086" width="12.5546875" bestFit="1" customWidth="1"/>
    <col min="14087" max="14087" width="13.109375" customWidth="1"/>
    <col min="14337" max="14337" width="20.109375" customWidth="1"/>
    <col min="14338" max="14338" width="15.109375" customWidth="1"/>
    <col min="14339" max="14339" width="15.44140625" customWidth="1"/>
    <col min="14340" max="14340" width="14.33203125" customWidth="1"/>
    <col min="14341" max="14341" width="15.109375" customWidth="1"/>
    <col min="14342" max="14342" width="12.5546875" bestFit="1" customWidth="1"/>
    <col min="14343" max="14343" width="13.109375" customWidth="1"/>
    <col min="14593" max="14593" width="20.109375" customWidth="1"/>
    <col min="14594" max="14594" width="15.109375" customWidth="1"/>
    <col min="14595" max="14595" width="15.44140625" customWidth="1"/>
    <col min="14596" max="14596" width="14.33203125" customWidth="1"/>
    <col min="14597" max="14597" width="15.109375" customWidth="1"/>
    <col min="14598" max="14598" width="12.5546875" bestFit="1" customWidth="1"/>
    <col min="14599" max="14599" width="13.109375" customWidth="1"/>
    <col min="14849" max="14849" width="20.109375" customWidth="1"/>
    <col min="14850" max="14850" width="15.109375" customWidth="1"/>
    <col min="14851" max="14851" width="15.44140625" customWidth="1"/>
    <col min="14852" max="14852" width="14.33203125" customWidth="1"/>
    <col min="14853" max="14853" width="15.109375" customWidth="1"/>
    <col min="14854" max="14854" width="12.5546875" bestFit="1" customWidth="1"/>
    <col min="14855" max="14855" width="13.109375" customWidth="1"/>
    <col min="15105" max="15105" width="20.109375" customWidth="1"/>
    <col min="15106" max="15106" width="15.109375" customWidth="1"/>
    <col min="15107" max="15107" width="15.44140625" customWidth="1"/>
    <col min="15108" max="15108" width="14.33203125" customWidth="1"/>
    <col min="15109" max="15109" width="15.109375" customWidth="1"/>
    <col min="15110" max="15110" width="12.5546875" bestFit="1" customWidth="1"/>
    <col min="15111" max="15111" width="13.109375" customWidth="1"/>
    <col min="15361" max="15361" width="20.109375" customWidth="1"/>
    <col min="15362" max="15362" width="15.109375" customWidth="1"/>
    <col min="15363" max="15363" width="15.44140625" customWidth="1"/>
    <col min="15364" max="15364" width="14.33203125" customWidth="1"/>
    <col min="15365" max="15365" width="15.109375" customWidth="1"/>
    <col min="15366" max="15366" width="12.5546875" bestFit="1" customWidth="1"/>
    <col min="15367" max="15367" width="13.109375" customWidth="1"/>
    <col min="15617" max="15617" width="20.109375" customWidth="1"/>
    <col min="15618" max="15618" width="15.109375" customWidth="1"/>
    <col min="15619" max="15619" width="15.44140625" customWidth="1"/>
    <col min="15620" max="15620" width="14.33203125" customWidth="1"/>
    <col min="15621" max="15621" width="15.109375" customWidth="1"/>
    <col min="15622" max="15622" width="12.5546875" bestFit="1" customWidth="1"/>
    <col min="15623" max="15623" width="13.109375" customWidth="1"/>
    <col min="15873" max="15873" width="20.109375" customWidth="1"/>
    <col min="15874" max="15874" width="15.109375" customWidth="1"/>
    <col min="15875" max="15875" width="15.44140625" customWidth="1"/>
    <col min="15876" max="15876" width="14.33203125" customWidth="1"/>
    <col min="15877" max="15877" width="15.109375" customWidth="1"/>
    <col min="15878" max="15878" width="12.5546875" bestFit="1" customWidth="1"/>
    <col min="15879" max="15879" width="13.109375" customWidth="1"/>
    <col min="16129" max="16129" width="20.109375" customWidth="1"/>
    <col min="16130" max="16130" width="15.109375" customWidth="1"/>
    <col min="16131" max="16131" width="15.44140625" customWidth="1"/>
    <col min="16132" max="16132" width="14.33203125" customWidth="1"/>
    <col min="16133" max="16133" width="15.109375" customWidth="1"/>
    <col min="16134" max="16134" width="12.5546875" bestFit="1" customWidth="1"/>
    <col min="16135" max="16135" width="13.109375" customWidth="1"/>
  </cols>
  <sheetData>
    <row r="1" spans="1:14">
      <c r="A1" s="923" t="s">
        <v>117</v>
      </c>
      <c r="B1" s="924"/>
      <c r="C1" s="924"/>
      <c r="D1" s="924"/>
      <c r="E1" s="925"/>
    </row>
    <row r="2" spans="1:14" ht="24.75" customHeight="1">
      <c r="A2" s="929" t="s">
        <v>194</v>
      </c>
      <c r="B2" s="930"/>
      <c r="C2" s="930"/>
      <c r="D2" s="930"/>
      <c r="E2" s="931"/>
    </row>
    <row r="3" spans="1:14" ht="13.5" customHeight="1" thickBot="1">
      <c r="A3" s="1189"/>
      <c r="B3" s="93"/>
      <c r="C3" s="93"/>
      <c r="D3" s="2"/>
      <c r="E3" s="892" t="s">
        <v>10</v>
      </c>
    </row>
    <row r="4" spans="1:14" ht="13.5" customHeight="1" thickTop="1">
      <c r="A4" s="624"/>
      <c r="B4" s="2"/>
      <c r="C4" s="2"/>
      <c r="D4" s="946"/>
      <c r="E4" s="695"/>
    </row>
    <row r="5" spans="1:14" ht="45.75" customHeight="1">
      <c r="A5" s="1195" t="s">
        <v>51</v>
      </c>
      <c r="B5" s="944" t="s">
        <v>656</v>
      </c>
      <c r="C5" s="943" t="s">
        <v>657</v>
      </c>
      <c r="D5" s="943" t="s">
        <v>195</v>
      </c>
      <c r="E5" s="1196" t="s">
        <v>13</v>
      </c>
    </row>
    <row r="6" spans="1:14" ht="18" customHeight="1">
      <c r="A6" s="940"/>
      <c r="B6" s="74" t="s">
        <v>34</v>
      </c>
      <c r="C6" s="94" t="s">
        <v>35</v>
      </c>
      <c r="D6" s="62" t="s">
        <v>36</v>
      </c>
      <c r="E6" s="1192" t="s">
        <v>52</v>
      </c>
    </row>
    <row r="7" spans="1:14">
      <c r="A7" s="571" t="s">
        <v>14</v>
      </c>
      <c r="B7" s="444">
        <v>0</v>
      </c>
      <c r="C7" s="444">
        <v>1111099.4814800001</v>
      </c>
      <c r="D7" s="444">
        <v>0</v>
      </c>
      <c r="E7" s="1193">
        <v>1111099.4814800001</v>
      </c>
      <c r="G7" s="103"/>
      <c r="H7" s="442"/>
      <c r="I7" s="451"/>
      <c r="K7" s="3"/>
      <c r="L7" s="3"/>
      <c r="M7" s="3"/>
      <c r="N7" s="3"/>
    </row>
    <row r="8" spans="1:14">
      <c r="A8" s="571" t="s">
        <v>15</v>
      </c>
      <c r="B8" s="444">
        <v>251596.84119000001</v>
      </c>
      <c r="C8" s="444">
        <v>0</v>
      </c>
      <c r="D8" s="444">
        <v>0</v>
      </c>
      <c r="E8" s="1193">
        <v>251596.84119000001</v>
      </c>
      <c r="G8" s="103"/>
      <c r="H8" s="442"/>
      <c r="I8" s="451"/>
      <c r="K8" s="3"/>
      <c r="L8" s="3"/>
      <c r="M8" s="3"/>
      <c r="N8" s="3"/>
    </row>
    <row r="9" spans="1:14">
      <c r="A9" s="571" t="s">
        <v>16</v>
      </c>
      <c r="B9" s="444">
        <v>827895.88567999995</v>
      </c>
      <c r="C9" s="444">
        <v>0</v>
      </c>
      <c r="D9" s="444">
        <v>0</v>
      </c>
      <c r="E9" s="1193">
        <v>827895.88567999995</v>
      </c>
      <c r="G9" s="103"/>
      <c r="H9" s="442"/>
      <c r="I9" s="451"/>
      <c r="K9" s="3"/>
      <c r="L9" s="3"/>
      <c r="M9" s="3"/>
      <c r="N9" s="3"/>
    </row>
    <row r="10" spans="1:14">
      <c r="A10" s="571" t="s">
        <v>17</v>
      </c>
      <c r="B10" s="444">
        <v>96988.787060000002</v>
      </c>
      <c r="C10" s="444">
        <v>0</v>
      </c>
      <c r="D10" s="444">
        <v>0</v>
      </c>
      <c r="E10" s="1193">
        <v>96988.787060000002</v>
      </c>
      <c r="G10" s="103"/>
      <c r="H10" s="442"/>
      <c r="I10" s="451"/>
      <c r="K10" s="3"/>
      <c r="L10" s="3"/>
      <c r="M10" s="3"/>
      <c r="N10" s="3"/>
    </row>
    <row r="11" spans="1:14">
      <c r="A11" s="571" t="s">
        <v>18</v>
      </c>
      <c r="B11" s="444">
        <v>53307.83109</v>
      </c>
      <c r="C11" s="444">
        <v>0</v>
      </c>
      <c r="D11" s="444">
        <v>0</v>
      </c>
      <c r="E11" s="1193">
        <v>53307.83109</v>
      </c>
      <c r="G11" s="103"/>
      <c r="H11" s="442"/>
      <c r="I11" s="442"/>
      <c r="K11" s="3"/>
      <c r="L11" s="3"/>
      <c r="M11" s="3"/>
      <c r="N11" s="3"/>
    </row>
    <row r="12" spans="1:14">
      <c r="A12" s="571" t="s">
        <v>19</v>
      </c>
      <c r="B12" s="444">
        <v>25900.894909999999</v>
      </c>
      <c r="C12" s="444">
        <v>0</v>
      </c>
      <c r="D12" s="444">
        <v>0</v>
      </c>
      <c r="E12" s="1193">
        <v>25900.894909999999</v>
      </c>
      <c r="G12" s="103"/>
      <c r="H12" s="442"/>
      <c r="I12" s="442"/>
      <c r="K12" s="3"/>
      <c r="L12" s="3"/>
      <c r="M12" s="3"/>
      <c r="N12" s="3"/>
    </row>
    <row r="13" spans="1:14">
      <c r="A13" s="571" t="s">
        <v>20</v>
      </c>
      <c r="B13" s="444">
        <v>83813.778699999995</v>
      </c>
      <c r="C13" s="444">
        <v>116443.2665</v>
      </c>
      <c r="D13" s="444">
        <v>0</v>
      </c>
      <c r="E13" s="1193">
        <v>200257.04519999999</v>
      </c>
      <c r="G13" s="103"/>
      <c r="H13" s="442"/>
      <c r="I13" s="442"/>
      <c r="K13" s="3"/>
      <c r="L13" s="3"/>
      <c r="M13" s="3"/>
      <c r="N13" s="3"/>
    </row>
    <row r="14" spans="1:14">
      <c r="A14" s="571" t="s">
        <v>21</v>
      </c>
      <c r="B14" s="444">
        <v>263291.10021</v>
      </c>
      <c r="C14" s="444">
        <v>1022343.36693</v>
      </c>
      <c r="D14" s="444">
        <v>0</v>
      </c>
      <c r="E14" s="1193">
        <v>1285634.4671400001</v>
      </c>
      <c r="G14" s="103"/>
      <c r="H14" s="442"/>
      <c r="I14" s="442"/>
      <c r="K14" s="3"/>
      <c r="L14" s="3"/>
      <c r="M14" s="3"/>
      <c r="N14" s="3"/>
    </row>
    <row r="15" spans="1:14">
      <c r="A15" s="571" t="s">
        <v>22</v>
      </c>
      <c r="B15" s="444">
        <v>51280.933649999999</v>
      </c>
      <c r="C15" s="444">
        <v>0</v>
      </c>
      <c r="D15" s="444">
        <v>0</v>
      </c>
      <c r="E15" s="1193">
        <v>51280.933649999999</v>
      </c>
      <c r="G15" s="103"/>
      <c r="H15" s="442"/>
      <c r="I15" s="442"/>
      <c r="K15" s="3"/>
      <c r="L15" s="3"/>
      <c r="M15" s="3"/>
      <c r="N15" s="3"/>
    </row>
    <row r="16" spans="1:14">
      <c r="A16" s="571" t="s">
        <v>23</v>
      </c>
      <c r="B16" s="444">
        <v>203418.59305</v>
      </c>
      <c r="C16" s="444">
        <v>0</v>
      </c>
      <c r="D16" s="444">
        <v>0</v>
      </c>
      <c r="E16" s="1193">
        <v>203418.59305</v>
      </c>
      <c r="G16" s="103"/>
      <c r="K16" s="3"/>
      <c r="L16" s="3"/>
      <c r="M16" s="3"/>
      <c r="N16" s="3"/>
    </row>
    <row r="17" spans="1:14">
      <c r="A17" s="571" t="s">
        <v>24</v>
      </c>
      <c r="B17" s="444">
        <v>122066.66072</v>
      </c>
      <c r="C17" s="444">
        <v>675112.72901000001</v>
      </c>
      <c r="D17" s="444">
        <v>0</v>
      </c>
      <c r="E17" s="1193">
        <v>797179.38973000005</v>
      </c>
      <c r="G17" s="103"/>
      <c r="K17" s="3"/>
      <c r="L17" s="3"/>
      <c r="M17" s="3"/>
      <c r="N17" s="3"/>
    </row>
    <row r="18" spans="1:14">
      <c r="A18" s="571" t="s">
        <v>25</v>
      </c>
      <c r="B18" s="444">
        <v>111798.12854000001</v>
      </c>
      <c r="C18" s="444">
        <v>0</v>
      </c>
      <c r="D18" s="444">
        <v>0</v>
      </c>
      <c r="E18" s="1193">
        <v>111798.12854000001</v>
      </c>
      <c r="G18" s="103"/>
      <c r="K18" s="3"/>
      <c r="L18" s="3"/>
      <c r="M18" s="3"/>
      <c r="N18" s="3"/>
    </row>
    <row r="19" spans="1:14">
      <c r="A19" s="571" t="s">
        <v>26</v>
      </c>
      <c r="B19" s="444">
        <v>0</v>
      </c>
      <c r="C19" s="444">
        <v>676468.54595000006</v>
      </c>
      <c r="D19" s="444">
        <v>0</v>
      </c>
      <c r="E19" s="1193">
        <v>676468.54595000006</v>
      </c>
      <c r="G19" s="103"/>
      <c r="K19" s="3"/>
      <c r="L19" s="3"/>
      <c r="M19" s="3"/>
      <c r="N19" s="3"/>
    </row>
    <row r="20" spans="1:14">
      <c r="A20" s="571" t="s">
        <v>27</v>
      </c>
      <c r="B20" s="444">
        <v>0</v>
      </c>
      <c r="C20" s="444">
        <v>288653.14260000002</v>
      </c>
      <c r="D20" s="444">
        <v>0</v>
      </c>
      <c r="E20" s="1193">
        <v>288653.14260000002</v>
      </c>
      <c r="G20" s="103"/>
      <c r="K20" s="3"/>
      <c r="L20" s="3"/>
      <c r="M20" s="3"/>
      <c r="N20" s="3"/>
    </row>
    <row r="21" spans="1:14">
      <c r="A21" s="571" t="s">
        <v>28</v>
      </c>
      <c r="B21" s="444">
        <v>218379.60665999999</v>
      </c>
      <c r="C21" s="444">
        <v>0</v>
      </c>
      <c r="D21" s="444">
        <v>0</v>
      </c>
      <c r="E21" s="1193">
        <v>218379.60665999999</v>
      </c>
      <c r="G21" s="103"/>
      <c r="K21" s="3"/>
      <c r="L21" s="3"/>
      <c r="M21" s="3"/>
      <c r="N21" s="3"/>
    </row>
    <row r="22" spans="1:14" ht="13.8" thickBot="1">
      <c r="A22" s="619" t="s">
        <v>13</v>
      </c>
      <c r="B22" s="41">
        <v>2309739.04146</v>
      </c>
      <c r="C22" s="41">
        <v>3890120.53247</v>
      </c>
      <c r="D22" s="102">
        <v>0</v>
      </c>
      <c r="E22" s="1179">
        <v>6199859.57393</v>
      </c>
      <c r="F22" s="3"/>
      <c r="G22" s="103"/>
      <c r="K22" s="3"/>
      <c r="L22" s="3"/>
      <c r="M22" s="3"/>
      <c r="N22" s="3"/>
    </row>
    <row r="23" spans="1:14" ht="18" customHeight="1" thickTop="1">
      <c r="A23" s="627" t="s">
        <v>475</v>
      </c>
      <c r="B23" s="622"/>
      <c r="C23" s="622"/>
      <c r="D23" s="622"/>
      <c r="E23" s="623"/>
    </row>
    <row r="24" spans="1:14">
      <c r="C24" s="180"/>
      <c r="D24" s="180"/>
      <c r="E24" s="180"/>
      <c r="F24" s="180"/>
    </row>
    <row r="25" spans="1:14">
      <c r="C25" s="180"/>
      <c r="D25" s="180"/>
      <c r="E25" s="181"/>
      <c r="F25" s="180"/>
    </row>
    <row r="26" spans="1:14">
      <c r="C26" s="180"/>
      <c r="D26" s="180"/>
      <c r="E26" s="181"/>
      <c r="F26" s="180"/>
    </row>
    <row r="27" spans="1:14">
      <c r="C27" s="180"/>
      <c r="D27" s="180"/>
      <c r="E27" s="180"/>
      <c r="F27" s="180"/>
    </row>
  </sheetData>
  <phoneticPr fontId="6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ignoredErrors>
    <ignoredError sqref="B6:D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92D050"/>
    <pageSetUpPr fitToPage="1"/>
  </sheetPr>
  <dimension ref="A1:Q30"/>
  <sheetViews>
    <sheetView showGridLines="0" zoomScaleNormal="100" workbookViewId="0"/>
  </sheetViews>
  <sheetFormatPr baseColWidth="10" defaultColWidth="11.44140625" defaultRowHeight="10.199999999999999"/>
  <cols>
    <col min="1" max="1" width="19.5546875" style="114" customWidth="1"/>
    <col min="2" max="2" width="11.88671875" style="114" customWidth="1"/>
    <col min="3" max="3" width="12.109375" style="114" customWidth="1"/>
    <col min="4" max="4" width="12.44140625" style="114" customWidth="1"/>
    <col min="5" max="6" width="11.88671875" style="114" customWidth="1"/>
    <col min="7" max="7" width="12" style="114" customWidth="1"/>
    <col min="8" max="8" width="12.6640625" style="114" customWidth="1"/>
    <col min="9" max="9" width="12.44140625" style="114" customWidth="1"/>
    <col min="10" max="10" width="11.109375" style="114" customWidth="1"/>
    <col min="11" max="11" width="12.109375" style="114" customWidth="1"/>
    <col min="12" max="12" width="12.5546875" style="114" customWidth="1"/>
    <col min="13" max="13" width="12.6640625" style="114" customWidth="1"/>
    <col min="14" max="14" width="12.5546875" style="114" customWidth="1"/>
    <col min="15" max="15" width="13.33203125" style="114" customWidth="1"/>
    <col min="16" max="16" width="18.44140625" style="114" bestFit="1" customWidth="1"/>
    <col min="17" max="256" width="11.44140625" style="114"/>
    <col min="257" max="257" width="19.5546875" style="114" customWidth="1"/>
    <col min="258" max="258" width="11.88671875" style="114" customWidth="1"/>
    <col min="259" max="259" width="12.109375" style="114" customWidth="1"/>
    <col min="260" max="260" width="12.44140625" style="114" customWidth="1"/>
    <col min="261" max="262" width="11.88671875" style="114" customWidth="1"/>
    <col min="263" max="263" width="12" style="114" customWidth="1"/>
    <col min="264" max="264" width="12.6640625" style="114" customWidth="1"/>
    <col min="265" max="265" width="12.44140625" style="114" customWidth="1"/>
    <col min="266" max="266" width="11.109375" style="114" customWidth="1"/>
    <col min="267" max="267" width="12.109375" style="114" customWidth="1"/>
    <col min="268" max="268" width="12.5546875" style="114" customWidth="1"/>
    <col min="269" max="269" width="12.6640625" style="114" customWidth="1"/>
    <col min="270" max="270" width="12.5546875" style="114" customWidth="1"/>
    <col min="271" max="271" width="13.33203125" style="114" customWidth="1"/>
    <col min="272" max="272" width="18.44140625" style="114" bestFit="1" customWidth="1"/>
    <col min="273" max="512" width="11.44140625" style="114"/>
    <col min="513" max="513" width="19.5546875" style="114" customWidth="1"/>
    <col min="514" max="514" width="11.88671875" style="114" customWidth="1"/>
    <col min="515" max="515" width="12.109375" style="114" customWidth="1"/>
    <col min="516" max="516" width="12.44140625" style="114" customWidth="1"/>
    <col min="517" max="518" width="11.88671875" style="114" customWidth="1"/>
    <col min="519" max="519" width="12" style="114" customWidth="1"/>
    <col min="520" max="520" width="12.6640625" style="114" customWidth="1"/>
    <col min="521" max="521" width="12.44140625" style="114" customWidth="1"/>
    <col min="522" max="522" width="11.109375" style="114" customWidth="1"/>
    <col min="523" max="523" width="12.109375" style="114" customWidth="1"/>
    <col min="524" max="524" width="12.5546875" style="114" customWidth="1"/>
    <col min="525" max="525" width="12.6640625" style="114" customWidth="1"/>
    <col min="526" max="526" width="12.5546875" style="114" customWidth="1"/>
    <col min="527" max="527" width="13.33203125" style="114" customWidth="1"/>
    <col min="528" max="528" width="18.44140625" style="114" bestFit="1" customWidth="1"/>
    <col min="529" max="768" width="11.44140625" style="114"/>
    <col min="769" max="769" width="19.5546875" style="114" customWidth="1"/>
    <col min="770" max="770" width="11.88671875" style="114" customWidth="1"/>
    <col min="771" max="771" width="12.109375" style="114" customWidth="1"/>
    <col min="772" max="772" width="12.44140625" style="114" customWidth="1"/>
    <col min="773" max="774" width="11.88671875" style="114" customWidth="1"/>
    <col min="775" max="775" width="12" style="114" customWidth="1"/>
    <col min="776" max="776" width="12.6640625" style="114" customWidth="1"/>
    <col min="777" max="777" width="12.44140625" style="114" customWidth="1"/>
    <col min="778" max="778" width="11.109375" style="114" customWidth="1"/>
    <col min="779" max="779" width="12.109375" style="114" customWidth="1"/>
    <col min="780" max="780" width="12.5546875" style="114" customWidth="1"/>
    <col min="781" max="781" width="12.6640625" style="114" customWidth="1"/>
    <col min="782" max="782" width="12.5546875" style="114" customWidth="1"/>
    <col min="783" max="783" width="13.33203125" style="114" customWidth="1"/>
    <col min="784" max="784" width="18.44140625" style="114" bestFit="1" customWidth="1"/>
    <col min="785" max="1024" width="11.44140625" style="114"/>
    <col min="1025" max="1025" width="19.5546875" style="114" customWidth="1"/>
    <col min="1026" max="1026" width="11.88671875" style="114" customWidth="1"/>
    <col min="1027" max="1027" width="12.109375" style="114" customWidth="1"/>
    <col min="1028" max="1028" width="12.44140625" style="114" customWidth="1"/>
    <col min="1029" max="1030" width="11.88671875" style="114" customWidth="1"/>
    <col min="1031" max="1031" width="12" style="114" customWidth="1"/>
    <col min="1032" max="1032" width="12.6640625" style="114" customWidth="1"/>
    <col min="1033" max="1033" width="12.44140625" style="114" customWidth="1"/>
    <col min="1034" max="1034" width="11.109375" style="114" customWidth="1"/>
    <col min="1035" max="1035" width="12.109375" style="114" customWidth="1"/>
    <col min="1036" max="1036" width="12.5546875" style="114" customWidth="1"/>
    <col min="1037" max="1037" width="12.6640625" style="114" customWidth="1"/>
    <col min="1038" max="1038" width="12.5546875" style="114" customWidth="1"/>
    <col min="1039" max="1039" width="13.33203125" style="114" customWidth="1"/>
    <col min="1040" max="1040" width="18.44140625" style="114" bestFit="1" customWidth="1"/>
    <col min="1041" max="1280" width="11.44140625" style="114"/>
    <col min="1281" max="1281" width="19.5546875" style="114" customWidth="1"/>
    <col min="1282" max="1282" width="11.88671875" style="114" customWidth="1"/>
    <col min="1283" max="1283" width="12.109375" style="114" customWidth="1"/>
    <col min="1284" max="1284" width="12.44140625" style="114" customWidth="1"/>
    <col min="1285" max="1286" width="11.88671875" style="114" customWidth="1"/>
    <col min="1287" max="1287" width="12" style="114" customWidth="1"/>
    <col min="1288" max="1288" width="12.6640625" style="114" customWidth="1"/>
    <col min="1289" max="1289" width="12.44140625" style="114" customWidth="1"/>
    <col min="1290" max="1290" width="11.109375" style="114" customWidth="1"/>
    <col min="1291" max="1291" width="12.109375" style="114" customWidth="1"/>
    <col min="1292" max="1292" width="12.5546875" style="114" customWidth="1"/>
    <col min="1293" max="1293" width="12.6640625" style="114" customWidth="1"/>
    <col min="1294" max="1294" width="12.5546875" style="114" customWidth="1"/>
    <col min="1295" max="1295" width="13.33203125" style="114" customWidth="1"/>
    <col min="1296" max="1296" width="18.44140625" style="114" bestFit="1" customWidth="1"/>
    <col min="1297" max="1536" width="11.44140625" style="114"/>
    <col min="1537" max="1537" width="19.5546875" style="114" customWidth="1"/>
    <col min="1538" max="1538" width="11.88671875" style="114" customWidth="1"/>
    <col min="1539" max="1539" width="12.109375" style="114" customWidth="1"/>
    <col min="1540" max="1540" width="12.44140625" style="114" customWidth="1"/>
    <col min="1541" max="1542" width="11.88671875" style="114" customWidth="1"/>
    <col min="1543" max="1543" width="12" style="114" customWidth="1"/>
    <col min="1544" max="1544" width="12.6640625" style="114" customWidth="1"/>
    <col min="1545" max="1545" width="12.44140625" style="114" customWidth="1"/>
    <col min="1546" max="1546" width="11.109375" style="114" customWidth="1"/>
    <col min="1547" max="1547" width="12.109375" style="114" customWidth="1"/>
    <col min="1548" max="1548" width="12.5546875" style="114" customWidth="1"/>
    <col min="1549" max="1549" width="12.6640625" style="114" customWidth="1"/>
    <col min="1550" max="1550" width="12.5546875" style="114" customWidth="1"/>
    <col min="1551" max="1551" width="13.33203125" style="114" customWidth="1"/>
    <col min="1552" max="1552" width="18.44140625" style="114" bestFit="1" customWidth="1"/>
    <col min="1553" max="1792" width="11.44140625" style="114"/>
    <col min="1793" max="1793" width="19.5546875" style="114" customWidth="1"/>
    <col min="1794" max="1794" width="11.88671875" style="114" customWidth="1"/>
    <col min="1795" max="1795" width="12.109375" style="114" customWidth="1"/>
    <col min="1796" max="1796" width="12.44140625" style="114" customWidth="1"/>
    <col min="1797" max="1798" width="11.88671875" style="114" customWidth="1"/>
    <col min="1799" max="1799" width="12" style="114" customWidth="1"/>
    <col min="1800" max="1800" width="12.6640625" style="114" customWidth="1"/>
    <col min="1801" max="1801" width="12.44140625" style="114" customWidth="1"/>
    <col min="1802" max="1802" width="11.109375" style="114" customWidth="1"/>
    <col min="1803" max="1803" width="12.109375" style="114" customWidth="1"/>
    <col min="1804" max="1804" width="12.5546875" style="114" customWidth="1"/>
    <col min="1805" max="1805" width="12.6640625" style="114" customWidth="1"/>
    <col min="1806" max="1806" width="12.5546875" style="114" customWidth="1"/>
    <col min="1807" max="1807" width="13.33203125" style="114" customWidth="1"/>
    <col min="1808" max="1808" width="18.44140625" style="114" bestFit="1" customWidth="1"/>
    <col min="1809" max="2048" width="11.44140625" style="114"/>
    <col min="2049" max="2049" width="19.5546875" style="114" customWidth="1"/>
    <col min="2050" max="2050" width="11.88671875" style="114" customWidth="1"/>
    <col min="2051" max="2051" width="12.109375" style="114" customWidth="1"/>
    <col min="2052" max="2052" width="12.44140625" style="114" customWidth="1"/>
    <col min="2053" max="2054" width="11.88671875" style="114" customWidth="1"/>
    <col min="2055" max="2055" width="12" style="114" customWidth="1"/>
    <col min="2056" max="2056" width="12.6640625" style="114" customWidth="1"/>
    <col min="2057" max="2057" width="12.44140625" style="114" customWidth="1"/>
    <col min="2058" max="2058" width="11.109375" style="114" customWidth="1"/>
    <col min="2059" max="2059" width="12.109375" style="114" customWidth="1"/>
    <col min="2060" max="2060" width="12.5546875" style="114" customWidth="1"/>
    <col min="2061" max="2061" width="12.6640625" style="114" customWidth="1"/>
    <col min="2062" max="2062" width="12.5546875" style="114" customWidth="1"/>
    <col min="2063" max="2063" width="13.33203125" style="114" customWidth="1"/>
    <col min="2064" max="2064" width="18.44140625" style="114" bestFit="1" customWidth="1"/>
    <col min="2065" max="2304" width="11.44140625" style="114"/>
    <col min="2305" max="2305" width="19.5546875" style="114" customWidth="1"/>
    <col min="2306" max="2306" width="11.88671875" style="114" customWidth="1"/>
    <col min="2307" max="2307" width="12.109375" style="114" customWidth="1"/>
    <col min="2308" max="2308" width="12.44140625" style="114" customWidth="1"/>
    <col min="2309" max="2310" width="11.88671875" style="114" customWidth="1"/>
    <col min="2311" max="2311" width="12" style="114" customWidth="1"/>
    <col min="2312" max="2312" width="12.6640625" style="114" customWidth="1"/>
    <col min="2313" max="2313" width="12.44140625" style="114" customWidth="1"/>
    <col min="2314" max="2314" width="11.109375" style="114" customWidth="1"/>
    <col min="2315" max="2315" width="12.109375" style="114" customWidth="1"/>
    <col min="2316" max="2316" width="12.5546875" style="114" customWidth="1"/>
    <col min="2317" max="2317" width="12.6640625" style="114" customWidth="1"/>
    <col min="2318" max="2318" width="12.5546875" style="114" customWidth="1"/>
    <col min="2319" max="2319" width="13.33203125" style="114" customWidth="1"/>
    <col min="2320" max="2320" width="18.44140625" style="114" bestFit="1" customWidth="1"/>
    <col min="2321" max="2560" width="11.44140625" style="114"/>
    <col min="2561" max="2561" width="19.5546875" style="114" customWidth="1"/>
    <col min="2562" max="2562" width="11.88671875" style="114" customWidth="1"/>
    <col min="2563" max="2563" width="12.109375" style="114" customWidth="1"/>
    <col min="2564" max="2564" width="12.44140625" style="114" customWidth="1"/>
    <col min="2565" max="2566" width="11.88671875" style="114" customWidth="1"/>
    <col min="2567" max="2567" width="12" style="114" customWidth="1"/>
    <col min="2568" max="2568" width="12.6640625" style="114" customWidth="1"/>
    <col min="2569" max="2569" width="12.44140625" style="114" customWidth="1"/>
    <col min="2570" max="2570" width="11.109375" style="114" customWidth="1"/>
    <col min="2571" max="2571" width="12.109375" style="114" customWidth="1"/>
    <col min="2572" max="2572" width="12.5546875" style="114" customWidth="1"/>
    <col min="2573" max="2573" width="12.6640625" style="114" customWidth="1"/>
    <col min="2574" max="2574" width="12.5546875" style="114" customWidth="1"/>
    <col min="2575" max="2575" width="13.33203125" style="114" customWidth="1"/>
    <col min="2576" max="2576" width="18.44140625" style="114" bestFit="1" customWidth="1"/>
    <col min="2577" max="2816" width="11.44140625" style="114"/>
    <col min="2817" max="2817" width="19.5546875" style="114" customWidth="1"/>
    <col min="2818" max="2818" width="11.88671875" style="114" customWidth="1"/>
    <col min="2819" max="2819" width="12.109375" style="114" customWidth="1"/>
    <col min="2820" max="2820" width="12.44140625" style="114" customWidth="1"/>
    <col min="2821" max="2822" width="11.88671875" style="114" customWidth="1"/>
    <col min="2823" max="2823" width="12" style="114" customWidth="1"/>
    <col min="2824" max="2824" width="12.6640625" style="114" customWidth="1"/>
    <col min="2825" max="2825" width="12.44140625" style="114" customWidth="1"/>
    <col min="2826" max="2826" width="11.109375" style="114" customWidth="1"/>
    <col min="2827" max="2827" width="12.109375" style="114" customWidth="1"/>
    <col min="2828" max="2828" width="12.5546875" style="114" customWidth="1"/>
    <col min="2829" max="2829" width="12.6640625" style="114" customWidth="1"/>
    <col min="2830" max="2830" width="12.5546875" style="114" customWidth="1"/>
    <col min="2831" max="2831" width="13.33203125" style="114" customWidth="1"/>
    <col min="2832" max="2832" width="18.44140625" style="114" bestFit="1" customWidth="1"/>
    <col min="2833" max="3072" width="11.44140625" style="114"/>
    <col min="3073" max="3073" width="19.5546875" style="114" customWidth="1"/>
    <col min="3074" max="3074" width="11.88671875" style="114" customWidth="1"/>
    <col min="3075" max="3075" width="12.109375" style="114" customWidth="1"/>
    <col min="3076" max="3076" width="12.44140625" style="114" customWidth="1"/>
    <col min="3077" max="3078" width="11.88671875" style="114" customWidth="1"/>
    <col min="3079" max="3079" width="12" style="114" customWidth="1"/>
    <col min="3080" max="3080" width="12.6640625" style="114" customWidth="1"/>
    <col min="3081" max="3081" width="12.44140625" style="114" customWidth="1"/>
    <col min="3082" max="3082" width="11.109375" style="114" customWidth="1"/>
    <col min="3083" max="3083" width="12.109375" style="114" customWidth="1"/>
    <col min="3084" max="3084" width="12.5546875" style="114" customWidth="1"/>
    <col min="3085" max="3085" width="12.6640625" style="114" customWidth="1"/>
    <col min="3086" max="3086" width="12.5546875" style="114" customWidth="1"/>
    <col min="3087" max="3087" width="13.33203125" style="114" customWidth="1"/>
    <col min="3088" max="3088" width="18.44140625" style="114" bestFit="1" customWidth="1"/>
    <col min="3089" max="3328" width="11.44140625" style="114"/>
    <col min="3329" max="3329" width="19.5546875" style="114" customWidth="1"/>
    <col min="3330" max="3330" width="11.88671875" style="114" customWidth="1"/>
    <col min="3331" max="3331" width="12.109375" style="114" customWidth="1"/>
    <col min="3332" max="3332" width="12.44140625" style="114" customWidth="1"/>
    <col min="3333" max="3334" width="11.88671875" style="114" customWidth="1"/>
    <col min="3335" max="3335" width="12" style="114" customWidth="1"/>
    <col min="3336" max="3336" width="12.6640625" style="114" customWidth="1"/>
    <col min="3337" max="3337" width="12.44140625" style="114" customWidth="1"/>
    <col min="3338" max="3338" width="11.109375" style="114" customWidth="1"/>
    <col min="3339" max="3339" width="12.109375" style="114" customWidth="1"/>
    <col min="3340" max="3340" width="12.5546875" style="114" customWidth="1"/>
    <col min="3341" max="3341" width="12.6640625" style="114" customWidth="1"/>
    <col min="3342" max="3342" width="12.5546875" style="114" customWidth="1"/>
    <col min="3343" max="3343" width="13.33203125" style="114" customWidth="1"/>
    <col min="3344" max="3344" width="18.44140625" style="114" bestFit="1" customWidth="1"/>
    <col min="3345" max="3584" width="11.44140625" style="114"/>
    <col min="3585" max="3585" width="19.5546875" style="114" customWidth="1"/>
    <col min="3586" max="3586" width="11.88671875" style="114" customWidth="1"/>
    <col min="3587" max="3587" width="12.109375" style="114" customWidth="1"/>
    <col min="3588" max="3588" width="12.44140625" style="114" customWidth="1"/>
    <col min="3589" max="3590" width="11.88671875" style="114" customWidth="1"/>
    <col min="3591" max="3591" width="12" style="114" customWidth="1"/>
    <col min="3592" max="3592" width="12.6640625" style="114" customWidth="1"/>
    <col min="3593" max="3593" width="12.44140625" style="114" customWidth="1"/>
    <col min="3594" max="3594" width="11.109375" style="114" customWidth="1"/>
    <col min="3595" max="3595" width="12.109375" style="114" customWidth="1"/>
    <col min="3596" max="3596" width="12.5546875" style="114" customWidth="1"/>
    <col min="3597" max="3597" width="12.6640625" style="114" customWidth="1"/>
    <col min="3598" max="3598" width="12.5546875" style="114" customWidth="1"/>
    <col min="3599" max="3599" width="13.33203125" style="114" customWidth="1"/>
    <col min="3600" max="3600" width="18.44140625" style="114" bestFit="1" customWidth="1"/>
    <col min="3601" max="3840" width="11.44140625" style="114"/>
    <col min="3841" max="3841" width="19.5546875" style="114" customWidth="1"/>
    <col min="3842" max="3842" width="11.88671875" style="114" customWidth="1"/>
    <col min="3843" max="3843" width="12.109375" style="114" customWidth="1"/>
    <col min="3844" max="3844" width="12.44140625" style="114" customWidth="1"/>
    <col min="3845" max="3846" width="11.88671875" style="114" customWidth="1"/>
    <col min="3847" max="3847" width="12" style="114" customWidth="1"/>
    <col min="3848" max="3848" width="12.6640625" style="114" customWidth="1"/>
    <col min="3849" max="3849" width="12.44140625" style="114" customWidth="1"/>
    <col min="3850" max="3850" width="11.109375" style="114" customWidth="1"/>
    <col min="3851" max="3851" width="12.109375" style="114" customWidth="1"/>
    <col min="3852" max="3852" width="12.5546875" style="114" customWidth="1"/>
    <col min="3853" max="3853" width="12.6640625" style="114" customWidth="1"/>
    <col min="3854" max="3854" width="12.5546875" style="114" customWidth="1"/>
    <col min="3855" max="3855" width="13.33203125" style="114" customWidth="1"/>
    <col min="3856" max="3856" width="18.44140625" style="114" bestFit="1" customWidth="1"/>
    <col min="3857" max="4096" width="11.44140625" style="114"/>
    <col min="4097" max="4097" width="19.5546875" style="114" customWidth="1"/>
    <col min="4098" max="4098" width="11.88671875" style="114" customWidth="1"/>
    <col min="4099" max="4099" width="12.109375" style="114" customWidth="1"/>
    <col min="4100" max="4100" width="12.44140625" style="114" customWidth="1"/>
    <col min="4101" max="4102" width="11.88671875" style="114" customWidth="1"/>
    <col min="4103" max="4103" width="12" style="114" customWidth="1"/>
    <col min="4104" max="4104" width="12.6640625" style="114" customWidth="1"/>
    <col min="4105" max="4105" width="12.44140625" style="114" customWidth="1"/>
    <col min="4106" max="4106" width="11.109375" style="114" customWidth="1"/>
    <col min="4107" max="4107" width="12.109375" style="114" customWidth="1"/>
    <col min="4108" max="4108" width="12.5546875" style="114" customWidth="1"/>
    <col min="4109" max="4109" width="12.6640625" style="114" customWidth="1"/>
    <col min="4110" max="4110" width="12.5546875" style="114" customWidth="1"/>
    <col min="4111" max="4111" width="13.33203125" style="114" customWidth="1"/>
    <col min="4112" max="4112" width="18.44140625" style="114" bestFit="1" customWidth="1"/>
    <col min="4113" max="4352" width="11.44140625" style="114"/>
    <col min="4353" max="4353" width="19.5546875" style="114" customWidth="1"/>
    <col min="4354" max="4354" width="11.88671875" style="114" customWidth="1"/>
    <col min="4355" max="4355" width="12.109375" style="114" customWidth="1"/>
    <col min="4356" max="4356" width="12.44140625" style="114" customWidth="1"/>
    <col min="4357" max="4358" width="11.88671875" style="114" customWidth="1"/>
    <col min="4359" max="4359" width="12" style="114" customWidth="1"/>
    <col min="4360" max="4360" width="12.6640625" style="114" customWidth="1"/>
    <col min="4361" max="4361" width="12.44140625" style="114" customWidth="1"/>
    <col min="4362" max="4362" width="11.109375" style="114" customWidth="1"/>
    <col min="4363" max="4363" width="12.109375" style="114" customWidth="1"/>
    <col min="4364" max="4364" width="12.5546875" style="114" customWidth="1"/>
    <col min="4365" max="4365" width="12.6640625" style="114" customWidth="1"/>
    <col min="4366" max="4366" width="12.5546875" style="114" customWidth="1"/>
    <col min="4367" max="4367" width="13.33203125" style="114" customWidth="1"/>
    <col min="4368" max="4368" width="18.44140625" style="114" bestFit="1" customWidth="1"/>
    <col min="4369" max="4608" width="11.44140625" style="114"/>
    <col min="4609" max="4609" width="19.5546875" style="114" customWidth="1"/>
    <col min="4610" max="4610" width="11.88671875" style="114" customWidth="1"/>
    <col min="4611" max="4611" width="12.109375" style="114" customWidth="1"/>
    <col min="4612" max="4612" width="12.44140625" style="114" customWidth="1"/>
    <col min="4613" max="4614" width="11.88671875" style="114" customWidth="1"/>
    <col min="4615" max="4615" width="12" style="114" customWidth="1"/>
    <col min="4616" max="4616" width="12.6640625" style="114" customWidth="1"/>
    <col min="4617" max="4617" width="12.44140625" style="114" customWidth="1"/>
    <col min="4618" max="4618" width="11.109375" style="114" customWidth="1"/>
    <col min="4619" max="4619" width="12.109375" style="114" customWidth="1"/>
    <col min="4620" max="4620" width="12.5546875" style="114" customWidth="1"/>
    <col min="4621" max="4621" width="12.6640625" style="114" customWidth="1"/>
    <col min="4622" max="4622" width="12.5546875" style="114" customWidth="1"/>
    <col min="4623" max="4623" width="13.33203125" style="114" customWidth="1"/>
    <col min="4624" max="4624" width="18.44140625" style="114" bestFit="1" customWidth="1"/>
    <col min="4625" max="4864" width="11.44140625" style="114"/>
    <col min="4865" max="4865" width="19.5546875" style="114" customWidth="1"/>
    <col min="4866" max="4866" width="11.88671875" style="114" customWidth="1"/>
    <col min="4867" max="4867" width="12.109375" style="114" customWidth="1"/>
    <col min="4868" max="4868" width="12.44140625" style="114" customWidth="1"/>
    <col min="4869" max="4870" width="11.88671875" style="114" customWidth="1"/>
    <col min="4871" max="4871" width="12" style="114" customWidth="1"/>
    <col min="4872" max="4872" width="12.6640625" style="114" customWidth="1"/>
    <col min="4873" max="4873" width="12.44140625" style="114" customWidth="1"/>
    <col min="4874" max="4874" width="11.109375" style="114" customWidth="1"/>
    <col min="4875" max="4875" width="12.109375" style="114" customWidth="1"/>
    <col min="4876" max="4876" width="12.5546875" style="114" customWidth="1"/>
    <col min="4877" max="4877" width="12.6640625" style="114" customWidth="1"/>
    <col min="4878" max="4878" width="12.5546875" style="114" customWidth="1"/>
    <col min="4879" max="4879" width="13.33203125" style="114" customWidth="1"/>
    <col min="4880" max="4880" width="18.44140625" style="114" bestFit="1" customWidth="1"/>
    <col min="4881" max="5120" width="11.44140625" style="114"/>
    <col min="5121" max="5121" width="19.5546875" style="114" customWidth="1"/>
    <col min="5122" max="5122" width="11.88671875" style="114" customWidth="1"/>
    <col min="5123" max="5123" width="12.109375" style="114" customWidth="1"/>
    <col min="5124" max="5124" width="12.44140625" style="114" customWidth="1"/>
    <col min="5125" max="5126" width="11.88671875" style="114" customWidth="1"/>
    <col min="5127" max="5127" width="12" style="114" customWidth="1"/>
    <col min="5128" max="5128" width="12.6640625" style="114" customWidth="1"/>
    <col min="5129" max="5129" width="12.44140625" style="114" customWidth="1"/>
    <col min="5130" max="5130" width="11.109375" style="114" customWidth="1"/>
    <col min="5131" max="5131" width="12.109375" style="114" customWidth="1"/>
    <col min="5132" max="5132" width="12.5546875" style="114" customWidth="1"/>
    <col min="5133" max="5133" width="12.6640625" style="114" customWidth="1"/>
    <col min="5134" max="5134" width="12.5546875" style="114" customWidth="1"/>
    <col min="5135" max="5135" width="13.33203125" style="114" customWidth="1"/>
    <col min="5136" max="5136" width="18.44140625" style="114" bestFit="1" customWidth="1"/>
    <col min="5137" max="5376" width="11.44140625" style="114"/>
    <col min="5377" max="5377" width="19.5546875" style="114" customWidth="1"/>
    <col min="5378" max="5378" width="11.88671875" style="114" customWidth="1"/>
    <col min="5379" max="5379" width="12.109375" style="114" customWidth="1"/>
    <col min="5380" max="5380" width="12.44140625" style="114" customWidth="1"/>
    <col min="5381" max="5382" width="11.88671875" style="114" customWidth="1"/>
    <col min="5383" max="5383" width="12" style="114" customWidth="1"/>
    <col min="5384" max="5384" width="12.6640625" style="114" customWidth="1"/>
    <col min="5385" max="5385" width="12.44140625" style="114" customWidth="1"/>
    <col min="5386" max="5386" width="11.109375" style="114" customWidth="1"/>
    <col min="5387" max="5387" width="12.109375" style="114" customWidth="1"/>
    <col min="5388" max="5388" width="12.5546875" style="114" customWidth="1"/>
    <col min="5389" max="5389" width="12.6640625" style="114" customWidth="1"/>
    <col min="5390" max="5390" width="12.5546875" style="114" customWidth="1"/>
    <col min="5391" max="5391" width="13.33203125" style="114" customWidth="1"/>
    <col min="5392" max="5392" width="18.44140625" style="114" bestFit="1" customWidth="1"/>
    <col min="5393" max="5632" width="11.44140625" style="114"/>
    <col min="5633" max="5633" width="19.5546875" style="114" customWidth="1"/>
    <col min="5634" max="5634" width="11.88671875" style="114" customWidth="1"/>
    <col min="5635" max="5635" width="12.109375" style="114" customWidth="1"/>
    <col min="5636" max="5636" width="12.44140625" style="114" customWidth="1"/>
    <col min="5637" max="5638" width="11.88671875" style="114" customWidth="1"/>
    <col min="5639" max="5639" width="12" style="114" customWidth="1"/>
    <col min="5640" max="5640" width="12.6640625" style="114" customWidth="1"/>
    <col min="5641" max="5641" width="12.44140625" style="114" customWidth="1"/>
    <col min="5642" max="5642" width="11.109375" style="114" customWidth="1"/>
    <col min="5643" max="5643" width="12.109375" style="114" customWidth="1"/>
    <col min="5644" max="5644" width="12.5546875" style="114" customWidth="1"/>
    <col min="5645" max="5645" width="12.6640625" style="114" customWidth="1"/>
    <col min="5646" max="5646" width="12.5546875" style="114" customWidth="1"/>
    <col min="5647" max="5647" width="13.33203125" style="114" customWidth="1"/>
    <col min="5648" max="5648" width="18.44140625" style="114" bestFit="1" customWidth="1"/>
    <col min="5649" max="5888" width="11.44140625" style="114"/>
    <col min="5889" max="5889" width="19.5546875" style="114" customWidth="1"/>
    <col min="5890" max="5890" width="11.88671875" style="114" customWidth="1"/>
    <col min="5891" max="5891" width="12.109375" style="114" customWidth="1"/>
    <col min="5892" max="5892" width="12.44140625" style="114" customWidth="1"/>
    <col min="5893" max="5894" width="11.88671875" style="114" customWidth="1"/>
    <col min="5895" max="5895" width="12" style="114" customWidth="1"/>
    <col min="5896" max="5896" width="12.6640625" style="114" customWidth="1"/>
    <col min="5897" max="5897" width="12.44140625" style="114" customWidth="1"/>
    <col min="5898" max="5898" width="11.109375" style="114" customWidth="1"/>
    <col min="5899" max="5899" width="12.109375" style="114" customWidth="1"/>
    <col min="5900" max="5900" width="12.5546875" style="114" customWidth="1"/>
    <col min="5901" max="5901" width="12.6640625" style="114" customWidth="1"/>
    <col min="5902" max="5902" width="12.5546875" style="114" customWidth="1"/>
    <col min="5903" max="5903" width="13.33203125" style="114" customWidth="1"/>
    <col min="5904" max="5904" width="18.44140625" style="114" bestFit="1" customWidth="1"/>
    <col min="5905" max="6144" width="11.44140625" style="114"/>
    <col min="6145" max="6145" width="19.5546875" style="114" customWidth="1"/>
    <col min="6146" max="6146" width="11.88671875" style="114" customWidth="1"/>
    <col min="6147" max="6147" width="12.109375" style="114" customWidth="1"/>
    <col min="6148" max="6148" width="12.44140625" style="114" customWidth="1"/>
    <col min="6149" max="6150" width="11.88671875" style="114" customWidth="1"/>
    <col min="6151" max="6151" width="12" style="114" customWidth="1"/>
    <col min="6152" max="6152" width="12.6640625" style="114" customWidth="1"/>
    <col min="6153" max="6153" width="12.44140625" style="114" customWidth="1"/>
    <col min="6154" max="6154" width="11.109375" style="114" customWidth="1"/>
    <col min="6155" max="6155" width="12.109375" style="114" customWidth="1"/>
    <col min="6156" max="6156" width="12.5546875" style="114" customWidth="1"/>
    <col min="6157" max="6157" width="12.6640625" style="114" customWidth="1"/>
    <col min="6158" max="6158" width="12.5546875" style="114" customWidth="1"/>
    <col min="6159" max="6159" width="13.33203125" style="114" customWidth="1"/>
    <col min="6160" max="6160" width="18.44140625" style="114" bestFit="1" customWidth="1"/>
    <col min="6161" max="6400" width="11.44140625" style="114"/>
    <col min="6401" max="6401" width="19.5546875" style="114" customWidth="1"/>
    <col min="6402" max="6402" width="11.88671875" style="114" customWidth="1"/>
    <col min="6403" max="6403" width="12.109375" style="114" customWidth="1"/>
    <col min="6404" max="6404" width="12.44140625" style="114" customWidth="1"/>
    <col min="6405" max="6406" width="11.88671875" style="114" customWidth="1"/>
    <col min="6407" max="6407" width="12" style="114" customWidth="1"/>
    <col min="6408" max="6408" width="12.6640625" style="114" customWidth="1"/>
    <col min="6409" max="6409" width="12.44140625" style="114" customWidth="1"/>
    <col min="6410" max="6410" width="11.109375" style="114" customWidth="1"/>
    <col min="6411" max="6411" width="12.109375" style="114" customWidth="1"/>
    <col min="6412" max="6412" width="12.5546875" style="114" customWidth="1"/>
    <col min="6413" max="6413" width="12.6640625" style="114" customWidth="1"/>
    <col min="6414" max="6414" width="12.5546875" style="114" customWidth="1"/>
    <col min="6415" max="6415" width="13.33203125" style="114" customWidth="1"/>
    <col min="6416" max="6416" width="18.44140625" style="114" bestFit="1" customWidth="1"/>
    <col min="6417" max="6656" width="11.44140625" style="114"/>
    <col min="6657" max="6657" width="19.5546875" style="114" customWidth="1"/>
    <col min="6658" max="6658" width="11.88671875" style="114" customWidth="1"/>
    <col min="6659" max="6659" width="12.109375" style="114" customWidth="1"/>
    <col min="6660" max="6660" width="12.44140625" style="114" customWidth="1"/>
    <col min="6661" max="6662" width="11.88671875" style="114" customWidth="1"/>
    <col min="6663" max="6663" width="12" style="114" customWidth="1"/>
    <col min="6664" max="6664" width="12.6640625" style="114" customWidth="1"/>
    <col min="6665" max="6665" width="12.44140625" style="114" customWidth="1"/>
    <col min="6666" max="6666" width="11.109375" style="114" customWidth="1"/>
    <col min="6667" max="6667" width="12.109375" style="114" customWidth="1"/>
    <col min="6668" max="6668" width="12.5546875" style="114" customWidth="1"/>
    <col min="6669" max="6669" width="12.6640625" style="114" customWidth="1"/>
    <col min="6670" max="6670" width="12.5546875" style="114" customWidth="1"/>
    <col min="6671" max="6671" width="13.33203125" style="114" customWidth="1"/>
    <col min="6672" max="6672" width="18.44140625" style="114" bestFit="1" customWidth="1"/>
    <col min="6673" max="6912" width="11.44140625" style="114"/>
    <col min="6913" max="6913" width="19.5546875" style="114" customWidth="1"/>
    <col min="6914" max="6914" width="11.88671875" style="114" customWidth="1"/>
    <col min="6915" max="6915" width="12.109375" style="114" customWidth="1"/>
    <col min="6916" max="6916" width="12.44140625" style="114" customWidth="1"/>
    <col min="6917" max="6918" width="11.88671875" style="114" customWidth="1"/>
    <col min="6919" max="6919" width="12" style="114" customWidth="1"/>
    <col min="6920" max="6920" width="12.6640625" style="114" customWidth="1"/>
    <col min="6921" max="6921" width="12.44140625" style="114" customWidth="1"/>
    <col min="6922" max="6922" width="11.109375" style="114" customWidth="1"/>
    <col min="6923" max="6923" width="12.109375" style="114" customWidth="1"/>
    <col min="6924" max="6924" width="12.5546875" style="114" customWidth="1"/>
    <col min="6925" max="6925" width="12.6640625" style="114" customWidth="1"/>
    <col min="6926" max="6926" width="12.5546875" style="114" customWidth="1"/>
    <col min="6927" max="6927" width="13.33203125" style="114" customWidth="1"/>
    <col min="6928" max="6928" width="18.44140625" style="114" bestFit="1" customWidth="1"/>
    <col min="6929" max="7168" width="11.44140625" style="114"/>
    <col min="7169" max="7169" width="19.5546875" style="114" customWidth="1"/>
    <col min="7170" max="7170" width="11.88671875" style="114" customWidth="1"/>
    <col min="7171" max="7171" width="12.109375" style="114" customWidth="1"/>
    <col min="7172" max="7172" width="12.44140625" style="114" customWidth="1"/>
    <col min="7173" max="7174" width="11.88671875" style="114" customWidth="1"/>
    <col min="7175" max="7175" width="12" style="114" customWidth="1"/>
    <col min="7176" max="7176" width="12.6640625" style="114" customWidth="1"/>
    <col min="7177" max="7177" width="12.44140625" style="114" customWidth="1"/>
    <col min="7178" max="7178" width="11.109375" style="114" customWidth="1"/>
    <col min="7179" max="7179" width="12.109375" style="114" customWidth="1"/>
    <col min="7180" max="7180" width="12.5546875" style="114" customWidth="1"/>
    <col min="7181" max="7181" width="12.6640625" style="114" customWidth="1"/>
    <col min="7182" max="7182" width="12.5546875" style="114" customWidth="1"/>
    <col min="7183" max="7183" width="13.33203125" style="114" customWidth="1"/>
    <col min="7184" max="7184" width="18.44140625" style="114" bestFit="1" customWidth="1"/>
    <col min="7185" max="7424" width="11.44140625" style="114"/>
    <col min="7425" max="7425" width="19.5546875" style="114" customWidth="1"/>
    <col min="7426" max="7426" width="11.88671875" style="114" customWidth="1"/>
    <col min="7427" max="7427" width="12.109375" style="114" customWidth="1"/>
    <col min="7428" max="7428" width="12.44140625" style="114" customWidth="1"/>
    <col min="7429" max="7430" width="11.88671875" style="114" customWidth="1"/>
    <col min="7431" max="7431" width="12" style="114" customWidth="1"/>
    <col min="7432" max="7432" width="12.6640625" style="114" customWidth="1"/>
    <col min="7433" max="7433" width="12.44140625" style="114" customWidth="1"/>
    <col min="7434" max="7434" width="11.109375" style="114" customWidth="1"/>
    <col min="7435" max="7435" width="12.109375" style="114" customWidth="1"/>
    <col min="7436" max="7436" width="12.5546875" style="114" customWidth="1"/>
    <col min="7437" max="7437" width="12.6640625" style="114" customWidth="1"/>
    <col min="7438" max="7438" width="12.5546875" style="114" customWidth="1"/>
    <col min="7439" max="7439" width="13.33203125" style="114" customWidth="1"/>
    <col min="7440" max="7440" width="18.44140625" style="114" bestFit="1" customWidth="1"/>
    <col min="7441" max="7680" width="11.44140625" style="114"/>
    <col min="7681" max="7681" width="19.5546875" style="114" customWidth="1"/>
    <col min="7682" max="7682" width="11.88671875" style="114" customWidth="1"/>
    <col min="7683" max="7683" width="12.109375" style="114" customWidth="1"/>
    <col min="7684" max="7684" width="12.44140625" style="114" customWidth="1"/>
    <col min="7685" max="7686" width="11.88671875" style="114" customWidth="1"/>
    <col min="7687" max="7687" width="12" style="114" customWidth="1"/>
    <col min="7688" max="7688" width="12.6640625" style="114" customWidth="1"/>
    <col min="7689" max="7689" width="12.44140625" style="114" customWidth="1"/>
    <col min="7690" max="7690" width="11.109375" style="114" customWidth="1"/>
    <col min="7691" max="7691" width="12.109375" style="114" customWidth="1"/>
    <col min="7692" max="7692" width="12.5546875" style="114" customWidth="1"/>
    <col min="7693" max="7693" width="12.6640625" style="114" customWidth="1"/>
    <col min="7694" max="7694" width="12.5546875" style="114" customWidth="1"/>
    <col min="7695" max="7695" width="13.33203125" style="114" customWidth="1"/>
    <col min="7696" max="7696" width="18.44140625" style="114" bestFit="1" customWidth="1"/>
    <col min="7697" max="7936" width="11.44140625" style="114"/>
    <col min="7937" max="7937" width="19.5546875" style="114" customWidth="1"/>
    <col min="7938" max="7938" width="11.88671875" style="114" customWidth="1"/>
    <col min="7939" max="7939" width="12.109375" style="114" customWidth="1"/>
    <col min="7940" max="7940" width="12.44140625" style="114" customWidth="1"/>
    <col min="7941" max="7942" width="11.88671875" style="114" customWidth="1"/>
    <col min="7943" max="7943" width="12" style="114" customWidth="1"/>
    <col min="7944" max="7944" width="12.6640625" style="114" customWidth="1"/>
    <col min="7945" max="7945" width="12.44140625" style="114" customWidth="1"/>
    <col min="7946" max="7946" width="11.109375" style="114" customWidth="1"/>
    <col min="7947" max="7947" width="12.109375" style="114" customWidth="1"/>
    <col min="7948" max="7948" width="12.5546875" style="114" customWidth="1"/>
    <col min="7949" max="7949" width="12.6640625" style="114" customWidth="1"/>
    <col min="7950" max="7950" width="12.5546875" style="114" customWidth="1"/>
    <col min="7951" max="7951" width="13.33203125" style="114" customWidth="1"/>
    <col min="7952" max="7952" width="18.44140625" style="114" bestFit="1" customWidth="1"/>
    <col min="7953" max="8192" width="11.44140625" style="114"/>
    <col min="8193" max="8193" width="19.5546875" style="114" customWidth="1"/>
    <col min="8194" max="8194" width="11.88671875" style="114" customWidth="1"/>
    <col min="8195" max="8195" width="12.109375" style="114" customWidth="1"/>
    <col min="8196" max="8196" width="12.44140625" style="114" customWidth="1"/>
    <col min="8197" max="8198" width="11.88671875" style="114" customWidth="1"/>
    <col min="8199" max="8199" width="12" style="114" customWidth="1"/>
    <col min="8200" max="8200" width="12.6640625" style="114" customWidth="1"/>
    <col min="8201" max="8201" width="12.44140625" style="114" customWidth="1"/>
    <col min="8202" max="8202" width="11.109375" style="114" customWidth="1"/>
    <col min="8203" max="8203" width="12.109375" style="114" customWidth="1"/>
    <col min="8204" max="8204" width="12.5546875" style="114" customWidth="1"/>
    <col min="8205" max="8205" width="12.6640625" style="114" customWidth="1"/>
    <col min="8206" max="8206" width="12.5546875" style="114" customWidth="1"/>
    <col min="8207" max="8207" width="13.33203125" style="114" customWidth="1"/>
    <col min="8208" max="8208" width="18.44140625" style="114" bestFit="1" customWidth="1"/>
    <col min="8209" max="8448" width="11.44140625" style="114"/>
    <col min="8449" max="8449" width="19.5546875" style="114" customWidth="1"/>
    <col min="8450" max="8450" width="11.88671875" style="114" customWidth="1"/>
    <col min="8451" max="8451" width="12.109375" style="114" customWidth="1"/>
    <col min="8452" max="8452" width="12.44140625" style="114" customWidth="1"/>
    <col min="8453" max="8454" width="11.88671875" style="114" customWidth="1"/>
    <col min="8455" max="8455" width="12" style="114" customWidth="1"/>
    <col min="8456" max="8456" width="12.6640625" style="114" customWidth="1"/>
    <col min="8457" max="8457" width="12.44140625" style="114" customWidth="1"/>
    <col min="8458" max="8458" width="11.109375" style="114" customWidth="1"/>
    <col min="8459" max="8459" width="12.109375" style="114" customWidth="1"/>
    <col min="8460" max="8460" width="12.5546875" style="114" customWidth="1"/>
    <col min="8461" max="8461" width="12.6640625" style="114" customWidth="1"/>
    <col min="8462" max="8462" width="12.5546875" style="114" customWidth="1"/>
    <col min="8463" max="8463" width="13.33203125" style="114" customWidth="1"/>
    <col min="8464" max="8464" width="18.44140625" style="114" bestFit="1" customWidth="1"/>
    <col min="8465" max="8704" width="11.44140625" style="114"/>
    <col min="8705" max="8705" width="19.5546875" style="114" customWidth="1"/>
    <col min="8706" max="8706" width="11.88671875" style="114" customWidth="1"/>
    <col min="8707" max="8707" width="12.109375" style="114" customWidth="1"/>
    <col min="8708" max="8708" width="12.44140625" style="114" customWidth="1"/>
    <col min="8709" max="8710" width="11.88671875" style="114" customWidth="1"/>
    <col min="8711" max="8711" width="12" style="114" customWidth="1"/>
    <col min="8712" max="8712" width="12.6640625" style="114" customWidth="1"/>
    <col min="8713" max="8713" width="12.44140625" style="114" customWidth="1"/>
    <col min="8714" max="8714" width="11.109375" style="114" customWidth="1"/>
    <col min="8715" max="8715" width="12.109375" style="114" customWidth="1"/>
    <col min="8716" max="8716" width="12.5546875" style="114" customWidth="1"/>
    <col min="8717" max="8717" width="12.6640625" style="114" customWidth="1"/>
    <col min="8718" max="8718" width="12.5546875" style="114" customWidth="1"/>
    <col min="8719" max="8719" width="13.33203125" style="114" customWidth="1"/>
    <col min="8720" max="8720" width="18.44140625" style="114" bestFit="1" customWidth="1"/>
    <col min="8721" max="8960" width="11.44140625" style="114"/>
    <col min="8961" max="8961" width="19.5546875" style="114" customWidth="1"/>
    <col min="8962" max="8962" width="11.88671875" style="114" customWidth="1"/>
    <col min="8963" max="8963" width="12.109375" style="114" customWidth="1"/>
    <col min="8964" max="8964" width="12.44140625" style="114" customWidth="1"/>
    <col min="8965" max="8966" width="11.88671875" style="114" customWidth="1"/>
    <col min="8967" max="8967" width="12" style="114" customWidth="1"/>
    <col min="8968" max="8968" width="12.6640625" style="114" customWidth="1"/>
    <col min="8969" max="8969" width="12.44140625" style="114" customWidth="1"/>
    <col min="8970" max="8970" width="11.109375" style="114" customWidth="1"/>
    <col min="8971" max="8971" width="12.109375" style="114" customWidth="1"/>
    <col min="8972" max="8972" width="12.5546875" style="114" customWidth="1"/>
    <col min="8973" max="8973" width="12.6640625" style="114" customWidth="1"/>
    <col min="8974" max="8974" width="12.5546875" style="114" customWidth="1"/>
    <col min="8975" max="8975" width="13.33203125" style="114" customWidth="1"/>
    <col min="8976" max="8976" width="18.44140625" style="114" bestFit="1" customWidth="1"/>
    <col min="8977" max="9216" width="11.44140625" style="114"/>
    <col min="9217" max="9217" width="19.5546875" style="114" customWidth="1"/>
    <col min="9218" max="9218" width="11.88671875" style="114" customWidth="1"/>
    <col min="9219" max="9219" width="12.109375" style="114" customWidth="1"/>
    <col min="9220" max="9220" width="12.44140625" style="114" customWidth="1"/>
    <col min="9221" max="9222" width="11.88671875" style="114" customWidth="1"/>
    <col min="9223" max="9223" width="12" style="114" customWidth="1"/>
    <col min="9224" max="9224" width="12.6640625" style="114" customWidth="1"/>
    <col min="9225" max="9225" width="12.44140625" style="114" customWidth="1"/>
    <col min="9226" max="9226" width="11.109375" style="114" customWidth="1"/>
    <col min="9227" max="9227" width="12.109375" style="114" customWidth="1"/>
    <col min="9228" max="9228" width="12.5546875" style="114" customWidth="1"/>
    <col min="9229" max="9229" width="12.6640625" style="114" customWidth="1"/>
    <col min="9230" max="9230" width="12.5546875" style="114" customWidth="1"/>
    <col min="9231" max="9231" width="13.33203125" style="114" customWidth="1"/>
    <col min="9232" max="9232" width="18.44140625" style="114" bestFit="1" customWidth="1"/>
    <col min="9233" max="9472" width="11.44140625" style="114"/>
    <col min="9473" max="9473" width="19.5546875" style="114" customWidth="1"/>
    <col min="9474" max="9474" width="11.88671875" style="114" customWidth="1"/>
    <col min="9475" max="9475" width="12.109375" style="114" customWidth="1"/>
    <col min="9476" max="9476" width="12.44140625" style="114" customWidth="1"/>
    <col min="9477" max="9478" width="11.88671875" style="114" customWidth="1"/>
    <col min="9479" max="9479" width="12" style="114" customWidth="1"/>
    <col min="9480" max="9480" width="12.6640625" style="114" customWidth="1"/>
    <col min="9481" max="9481" width="12.44140625" style="114" customWidth="1"/>
    <col min="9482" max="9482" width="11.109375" style="114" customWidth="1"/>
    <col min="9483" max="9483" width="12.109375" style="114" customWidth="1"/>
    <col min="9484" max="9484" width="12.5546875" style="114" customWidth="1"/>
    <col min="9485" max="9485" width="12.6640625" style="114" customWidth="1"/>
    <col min="9486" max="9486" width="12.5546875" style="114" customWidth="1"/>
    <col min="9487" max="9487" width="13.33203125" style="114" customWidth="1"/>
    <col min="9488" max="9488" width="18.44140625" style="114" bestFit="1" customWidth="1"/>
    <col min="9489" max="9728" width="11.44140625" style="114"/>
    <col min="9729" max="9729" width="19.5546875" style="114" customWidth="1"/>
    <col min="9730" max="9730" width="11.88671875" style="114" customWidth="1"/>
    <col min="9731" max="9731" width="12.109375" style="114" customWidth="1"/>
    <col min="9732" max="9732" width="12.44140625" style="114" customWidth="1"/>
    <col min="9733" max="9734" width="11.88671875" style="114" customWidth="1"/>
    <col min="9735" max="9735" width="12" style="114" customWidth="1"/>
    <col min="9736" max="9736" width="12.6640625" style="114" customWidth="1"/>
    <col min="9737" max="9737" width="12.44140625" style="114" customWidth="1"/>
    <col min="9738" max="9738" width="11.109375" style="114" customWidth="1"/>
    <col min="9739" max="9739" width="12.109375" style="114" customWidth="1"/>
    <col min="9740" max="9740" width="12.5546875" style="114" customWidth="1"/>
    <col min="9741" max="9741" width="12.6640625" style="114" customWidth="1"/>
    <col min="9742" max="9742" width="12.5546875" style="114" customWidth="1"/>
    <col min="9743" max="9743" width="13.33203125" style="114" customWidth="1"/>
    <col min="9744" max="9744" width="18.44140625" style="114" bestFit="1" customWidth="1"/>
    <col min="9745" max="9984" width="11.44140625" style="114"/>
    <col min="9985" max="9985" width="19.5546875" style="114" customWidth="1"/>
    <col min="9986" max="9986" width="11.88671875" style="114" customWidth="1"/>
    <col min="9987" max="9987" width="12.109375" style="114" customWidth="1"/>
    <col min="9988" max="9988" width="12.44140625" style="114" customWidth="1"/>
    <col min="9989" max="9990" width="11.88671875" style="114" customWidth="1"/>
    <col min="9991" max="9991" width="12" style="114" customWidth="1"/>
    <col min="9992" max="9992" width="12.6640625" style="114" customWidth="1"/>
    <col min="9993" max="9993" width="12.44140625" style="114" customWidth="1"/>
    <col min="9994" max="9994" width="11.109375" style="114" customWidth="1"/>
    <col min="9995" max="9995" width="12.109375" style="114" customWidth="1"/>
    <col min="9996" max="9996" width="12.5546875" style="114" customWidth="1"/>
    <col min="9997" max="9997" width="12.6640625" style="114" customWidth="1"/>
    <col min="9998" max="9998" width="12.5546875" style="114" customWidth="1"/>
    <col min="9999" max="9999" width="13.33203125" style="114" customWidth="1"/>
    <col min="10000" max="10000" width="18.44140625" style="114" bestFit="1" customWidth="1"/>
    <col min="10001" max="10240" width="11.44140625" style="114"/>
    <col min="10241" max="10241" width="19.5546875" style="114" customWidth="1"/>
    <col min="10242" max="10242" width="11.88671875" style="114" customWidth="1"/>
    <col min="10243" max="10243" width="12.109375" style="114" customWidth="1"/>
    <col min="10244" max="10244" width="12.44140625" style="114" customWidth="1"/>
    <col min="10245" max="10246" width="11.88671875" style="114" customWidth="1"/>
    <col min="10247" max="10247" width="12" style="114" customWidth="1"/>
    <col min="10248" max="10248" width="12.6640625" style="114" customWidth="1"/>
    <col min="10249" max="10249" width="12.44140625" style="114" customWidth="1"/>
    <col min="10250" max="10250" width="11.109375" style="114" customWidth="1"/>
    <col min="10251" max="10251" width="12.109375" style="114" customWidth="1"/>
    <col min="10252" max="10252" width="12.5546875" style="114" customWidth="1"/>
    <col min="10253" max="10253" width="12.6640625" style="114" customWidth="1"/>
    <col min="10254" max="10254" width="12.5546875" style="114" customWidth="1"/>
    <col min="10255" max="10255" width="13.33203125" style="114" customWidth="1"/>
    <col min="10256" max="10256" width="18.44140625" style="114" bestFit="1" customWidth="1"/>
    <col min="10257" max="10496" width="11.44140625" style="114"/>
    <col min="10497" max="10497" width="19.5546875" style="114" customWidth="1"/>
    <col min="10498" max="10498" width="11.88671875" style="114" customWidth="1"/>
    <col min="10499" max="10499" width="12.109375" style="114" customWidth="1"/>
    <col min="10500" max="10500" width="12.44140625" style="114" customWidth="1"/>
    <col min="10501" max="10502" width="11.88671875" style="114" customWidth="1"/>
    <col min="10503" max="10503" width="12" style="114" customWidth="1"/>
    <col min="10504" max="10504" width="12.6640625" style="114" customWidth="1"/>
    <col min="10505" max="10505" width="12.44140625" style="114" customWidth="1"/>
    <col min="10506" max="10506" width="11.109375" style="114" customWidth="1"/>
    <col min="10507" max="10507" width="12.109375" style="114" customWidth="1"/>
    <col min="10508" max="10508" width="12.5546875" style="114" customWidth="1"/>
    <col min="10509" max="10509" width="12.6640625" style="114" customWidth="1"/>
    <col min="10510" max="10510" width="12.5546875" style="114" customWidth="1"/>
    <col min="10511" max="10511" width="13.33203125" style="114" customWidth="1"/>
    <col min="10512" max="10512" width="18.44140625" style="114" bestFit="1" customWidth="1"/>
    <col min="10513" max="10752" width="11.44140625" style="114"/>
    <col min="10753" max="10753" width="19.5546875" style="114" customWidth="1"/>
    <col min="10754" max="10754" width="11.88671875" style="114" customWidth="1"/>
    <col min="10755" max="10755" width="12.109375" style="114" customWidth="1"/>
    <col min="10756" max="10756" width="12.44140625" style="114" customWidth="1"/>
    <col min="10757" max="10758" width="11.88671875" style="114" customWidth="1"/>
    <col min="10759" max="10759" width="12" style="114" customWidth="1"/>
    <col min="10760" max="10760" width="12.6640625" style="114" customWidth="1"/>
    <col min="10761" max="10761" width="12.44140625" style="114" customWidth="1"/>
    <col min="10762" max="10762" width="11.109375" style="114" customWidth="1"/>
    <col min="10763" max="10763" width="12.109375" style="114" customWidth="1"/>
    <col min="10764" max="10764" width="12.5546875" style="114" customWidth="1"/>
    <col min="10765" max="10765" width="12.6640625" style="114" customWidth="1"/>
    <col min="10766" max="10766" width="12.5546875" style="114" customWidth="1"/>
    <col min="10767" max="10767" width="13.33203125" style="114" customWidth="1"/>
    <col min="10768" max="10768" width="18.44140625" style="114" bestFit="1" customWidth="1"/>
    <col min="10769" max="11008" width="11.44140625" style="114"/>
    <col min="11009" max="11009" width="19.5546875" style="114" customWidth="1"/>
    <col min="11010" max="11010" width="11.88671875" style="114" customWidth="1"/>
    <col min="11011" max="11011" width="12.109375" style="114" customWidth="1"/>
    <col min="11012" max="11012" width="12.44140625" style="114" customWidth="1"/>
    <col min="11013" max="11014" width="11.88671875" style="114" customWidth="1"/>
    <col min="11015" max="11015" width="12" style="114" customWidth="1"/>
    <col min="11016" max="11016" width="12.6640625" style="114" customWidth="1"/>
    <col min="11017" max="11017" width="12.44140625" style="114" customWidth="1"/>
    <col min="11018" max="11018" width="11.109375" style="114" customWidth="1"/>
    <col min="11019" max="11019" width="12.109375" style="114" customWidth="1"/>
    <col min="11020" max="11020" width="12.5546875" style="114" customWidth="1"/>
    <col min="11021" max="11021" width="12.6640625" style="114" customWidth="1"/>
    <col min="11022" max="11022" width="12.5546875" style="114" customWidth="1"/>
    <col min="11023" max="11023" width="13.33203125" style="114" customWidth="1"/>
    <col min="11024" max="11024" width="18.44140625" style="114" bestFit="1" customWidth="1"/>
    <col min="11025" max="11264" width="11.44140625" style="114"/>
    <col min="11265" max="11265" width="19.5546875" style="114" customWidth="1"/>
    <col min="11266" max="11266" width="11.88671875" style="114" customWidth="1"/>
    <col min="11267" max="11267" width="12.109375" style="114" customWidth="1"/>
    <col min="11268" max="11268" width="12.44140625" style="114" customWidth="1"/>
    <col min="11269" max="11270" width="11.88671875" style="114" customWidth="1"/>
    <col min="11271" max="11271" width="12" style="114" customWidth="1"/>
    <col min="11272" max="11272" width="12.6640625" style="114" customWidth="1"/>
    <col min="11273" max="11273" width="12.44140625" style="114" customWidth="1"/>
    <col min="11274" max="11274" width="11.109375" style="114" customWidth="1"/>
    <col min="11275" max="11275" width="12.109375" style="114" customWidth="1"/>
    <col min="11276" max="11276" width="12.5546875" style="114" customWidth="1"/>
    <col min="11277" max="11277" width="12.6640625" style="114" customWidth="1"/>
    <col min="11278" max="11278" width="12.5546875" style="114" customWidth="1"/>
    <col min="11279" max="11279" width="13.33203125" style="114" customWidth="1"/>
    <col min="11280" max="11280" width="18.44140625" style="114" bestFit="1" customWidth="1"/>
    <col min="11281" max="11520" width="11.44140625" style="114"/>
    <col min="11521" max="11521" width="19.5546875" style="114" customWidth="1"/>
    <col min="11522" max="11522" width="11.88671875" style="114" customWidth="1"/>
    <col min="11523" max="11523" width="12.109375" style="114" customWidth="1"/>
    <col min="11524" max="11524" width="12.44140625" style="114" customWidth="1"/>
    <col min="11525" max="11526" width="11.88671875" style="114" customWidth="1"/>
    <col min="11527" max="11527" width="12" style="114" customWidth="1"/>
    <col min="11528" max="11528" width="12.6640625" style="114" customWidth="1"/>
    <col min="11529" max="11529" width="12.44140625" style="114" customWidth="1"/>
    <col min="11530" max="11530" width="11.109375" style="114" customWidth="1"/>
    <col min="11531" max="11531" width="12.109375" style="114" customWidth="1"/>
    <col min="11532" max="11532" width="12.5546875" style="114" customWidth="1"/>
    <col min="11533" max="11533" width="12.6640625" style="114" customWidth="1"/>
    <col min="11534" max="11534" width="12.5546875" style="114" customWidth="1"/>
    <col min="11535" max="11535" width="13.33203125" style="114" customWidth="1"/>
    <col min="11536" max="11536" width="18.44140625" style="114" bestFit="1" customWidth="1"/>
    <col min="11537" max="11776" width="11.44140625" style="114"/>
    <col min="11777" max="11777" width="19.5546875" style="114" customWidth="1"/>
    <col min="11778" max="11778" width="11.88671875" style="114" customWidth="1"/>
    <col min="11779" max="11779" width="12.109375" style="114" customWidth="1"/>
    <col min="11780" max="11780" width="12.44140625" style="114" customWidth="1"/>
    <col min="11781" max="11782" width="11.88671875" style="114" customWidth="1"/>
    <col min="11783" max="11783" width="12" style="114" customWidth="1"/>
    <col min="11784" max="11784" width="12.6640625" style="114" customWidth="1"/>
    <col min="11785" max="11785" width="12.44140625" style="114" customWidth="1"/>
    <col min="11786" max="11786" width="11.109375" style="114" customWidth="1"/>
    <col min="11787" max="11787" width="12.109375" style="114" customWidth="1"/>
    <col min="11788" max="11788" width="12.5546875" style="114" customWidth="1"/>
    <col min="11789" max="11789" width="12.6640625" style="114" customWidth="1"/>
    <col min="11790" max="11790" width="12.5546875" style="114" customWidth="1"/>
    <col min="11791" max="11791" width="13.33203125" style="114" customWidth="1"/>
    <col min="11792" max="11792" width="18.44140625" style="114" bestFit="1" customWidth="1"/>
    <col min="11793" max="12032" width="11.44140625" style="114"/>
    <col min="12033" max="12033" width="19.5546875" style="114" customWidth="1"/>
    <col min="12034" max="12034" width="11.88671875" style="114" customWidth="1"/>
    <col min="12035" max="12035" width="12.109375" style="114" customWidth="1"/>
    <col min="12036" max="12036" width="12.44140625" style="114" customWidth="1"/>
    <col min="12037" max="12038" width="11.88671875" style="114" customWidth="1"/>
    <col min="12039" max="12039" width="12" style="114" customWidth="1"/>
    <col min="12040" max="12040" width="12.6640625" style="114" customWidth="1"/>
    <col min="12041" max="12041" width="12.44140625" style="114" customWidth="1"/>
    <col min="12042" max="12042" width="11.109375" style="114" customWidth="1"/>
    <col min="12043" max="12043" width="12.109375" style="114" customWidth="1"/>
    <col min="12044" max="12044" width="12.5546875" style="114" customWidth="1"/>
    <col min="12045" max="12045" width="12.6640625" style="114" customWidth="1"/>
    <col min="12046" max="12046" width="12.5546875" style="114" customWidth="1"/>
    <col min="12047" max="12047" width="13.33203125" style="114" customWidth="1"/>
    <col min="12048" max="12048" width="18.44140625" style="114" bestFit="1" customWidth="1"/>
    <col min="12049" max="12288" width="11.44140625" style="114"/>
    <col min="12289" max="12289" width="19.5546875" style="114" customWidth="1"/>
    <col min="12290" max="12290" width="11.88671875" style="114" customWidth="1"/>
    <col min="12291" max="12291" width="12.109375" style="114" customWidth="1"/>
    <col min="12292" max="12292" width="12.44140625" style="114" customWidth="1"/>
    <col min="12293" max="12294" width="11.88671875" style="114" customWidth="1"/>
    <col min="12295" max="12295" width="12" style="114" customWidth="1"/>
    <col min="12296" max="12296" width="12.6640625" style="114" customWidth="1"/>
    <col min="12297" max="12297" width="12.44140625" style="114" customWidth="1"/>
    <col min="12298" max="12298" width="11.109375" style="114" customWidth="1"/>
    <col min="12299" max="12299" width="12.109375" style="114" customWidth="1"/>
    <col min="12300" max="12300" width="12.5546875" style="114" customWidth="1"/>
    <col min="12301" max="12301" width="12.6640625" style="114" customWidth="1"/>
    <col min="12302" max="12302" width="12.5546875" style="114" customWidth="1"/>
    <col min="12303" max="12303" width="13.33203125" style="114" customWidth="1"/>
    <col min="12304" max="12304" width="18.44140625" style="114" bestFit="1" customWidth="1"/>
    <col min="12305" max="12544" width="11.44140625" style="114"/>
    <col min="12545" max="12545" width="19.5546875" style="114" customWidth="1"/>
    <col min="12546" max="12546" width="11.88671875" style="114" customWidth="1"/>
    <col min="12547" max="12547" width="12.109375" style="114" customWidth="1"/>
    <col min="12548" max="12548" width="12.44140625" style="114" customWidth="1"/>
    <col min="12549" max="12550" width="11.88671875" style="114" customWidth="1"/>
    <col min="12551" max="12551" width="12" style="114" customWidth="1"/>
    <col min="12552" max="12552" width="12.6640625" style="114" customWidth="1"/>
    <col min="12553" max="12553" width="12.44140625" style="114" customWidth="1"/>
    <col min="12554" max="12554" width="11.109375" style="114" customWidth="1"/>
    <col min="12555" max="12555" width="12.109375" style="114" customWidth="1"/>
    <col min="12556" max="12556" width="12.5546875" style="114" customWidth="1"/>
    <col min="12557" max="12557" width="12.6640625" style="114" customWidth="1"/>
    <col min="12558" max="12558" width="12.5546875" style="114" customWidth="1"/>
    <col min="12559" max="12559" width="13.33203125" style="114" customWidth="1"/>
    <col min="12560" max="12560" width="18.44140625" style="114" bestFit="1" customWidth="1"/>
    <col min="12561" max="12800" width="11.44140625" style="114"/>
    <col min="12801" max="12801" width="19.5546875" style="114" customWidth="1"/>
    <col min="12802" max="12802" width="11.88671875" style="114" customWidth="1"/>
    <col min="12803" max="12803" width="12.109375" style="114" customWidth="1"/>
    <col min="12804" max="12804" width="12.44140625" style="114" customWidth="1"/>
    <col min="12805" max="12806" width="11.88671875" style="114" customWidth="1"/>
    <col min="12807" max="12807" width="12" style="114" customWidth="1"/>
    <col min="12808" max="12808" width="12.6640625" style="114" customWidth="1"/>
    <col min="12809" max="12809" width="12.44140625" style="114" customWidth="1"/>
    <col min="12810" max="12810" width="11.109375" style="114" customWidth="1"/>
    <col min="12811" max="12811" width="12.109375" style="114" customWidth="1"/>
    <col min="12812" max="12812" width="12.5546875" style="114" customWidth="1"/>
    <col min="12813" max="12813" width="12.6640625" style="114" customWidth="1"/>
    <col min="12814" max="12814" width="12.5546875" style="114" customWidth="1"/>
    <col min="12815" max="12815" width="13.33203125" style="114" customWidth="1"/>
    <col min="12816" max="12816" width="18.44140625" style="114" bestFit="1" customWidth="1"/>
    <col min="12817" max="13056" width="11.44140625" style="114"/>
    <col min="13057" max="13057" width="19.5546875" style="114" customWidth="1"/>
    <col min="13058" max="13058" width="11.88671875" style="114" customWidth="1"/>
    <col min="13059" max="13059" width="12.109375" style="114" customWidth="1"/>
    <col min="13060" max="13060" width="12.44140625" style="114" customWidth="1"/>
    <col min="13061" max="13062" width="11.88671875" style="114" customWidth="1"/>
    <col min="13063" max="13063" width="12" style="114" customWidth="1"/>
    <col min="13064" max="13064" width="12.6640625" style="114" customWidth="1"/>
    <col min="13065" max="13065" width="12.44140625" style="114" customWidth="1"/>
    <col min="13066" max="13066" width="11.109375" style="114" customWidth="1"/>
    <col min="13067" max="13067" width="12.109375" style="114" customWidth="1"/>
    <col min="13068" max="13068" width="12.5546875" style="114" customWidth="1"/>
    <col min="13069" max="13069" width="12.6640625" style="114" customWidth="1"/>
    <col min="13070" max="13070" width="12.5546875" style="114" customWidth="1"/>
    <col min="13071" max="13071" width="13.33203125" style="114" customWidth="1"/>
    <col min="13072" max="13072" width="18.44140625" style="114" bestFit="1" customWidth="1"/>
    <col min="13073" max="13312" width="11.44140625" style="114"/>
    <col min="13313" max="13313" width="19.5546875" style="114" customWidth="1"/>
    <col min="13314" max="13314" width="11.88671875" style="114" customWidth="1"/>
    <col min="13315" max="13315" width="12.109375" style="114" customWidth="1"/>
    <col min="13316" max="13316" width="12.44140625" style="114" customWidth="1"/>
    <col min="13317" max="13318" width="11.88671875" style="114" customWidth="1"/>
    <col min="13319" max="13319" width="12" style="114" customWidth="1"/>
    <col min="13320" max="13320" width="12.6640625" style="114" customWidth="1"/>
    <col min="13321" max="13321" width="12.44140625" style="114" customWidth="1"/>
    <col min="13322" max="13322" width="11.109375" style="114" customWidth="1"/>
    <col min="13323" max="13323" width="12.109375" style="114" customWidth="1"/>
    <col min="13324" max="13324" width="12.5546875" style="114" customWidth="1"/>
    <col min="13325" max="13325" width="12.6640625" style="114" customWidth="1"/>
    <col min="13326" max="13326" width="12.5546875" style="114" customWidth="1"/>
    <col min="13327" max="13327" width="13.33203125" style="114" customWidth="1"/>
    <col min="13328" max="13328" width="18.44140625" style="114" bestFit="1" customWidth="1"/>
    <col min="13329" max="13568" width="11.44140625" style="114"/>
    <col min="13569" max="13569" width="19.5546875" style="114" customWidth="1"/>
    <col min="13570" max="13570" width="11.88671875" style="114" customWidth="1"/>
    <col min="13571" max="13571" width="12.109375" style="114" customWidth="1"/>
    <col min="13572" max="13572" width="12.44140625" style="114" customWidth="1"/>
    <col min="13573" max="13574" width="11.88671875" style="114" customWidth="1"/>
    <col min="13575" max="13575" width="12" style="114" customWidth="1"/>
    <col min="13576" max="13576" width="12.6640625" style="114" customWidth="1"/>
    <col min="13577" max="13577" width="12.44140625" style="114" customWidth="1"/>
    <col min="13578" max="13578" width="11.109375" style="114" customWidth="1"/>
    <col min="13579" max="13579" width="12.109375" style="114" customWidth="1"/>
    <col min="13580" max="13580" width="12.5546875" style="114" customWidth="1"/>
    <col min="13581" max="13581" width="12.6640625" style="114" customWidth="1"/>
    <col min="13582" max="13582" width="12.5546875" style="114" customWidth="1"/>
    <col min="13583" max="13583" width="13.33203125" style="114" customWidth="1"/>
    <col min="13584" max="13584" width="18.44140625" style="114" bestFit="1" customWidth="1"/>
    <col min="13585" max="13824" width="11.44140625" style="114"/>
    <col min="13825" max="13825" width="19.5546875" style="114" customWidth="1"/>
    <col min="13826" max="13826" width="11.88671875" style="114" customWidth="1"/>
    <col min="13827" max="13827" width="12.109375" style="114" customWidth="1"/>
    <col min="13828" max="13828" width="12.44140625" style="114" customWidth="1"/>
    <col min="13829" max="13830" width="11.88671875" style="114" customWidth="1"/>
    <col min="13831" max="13831" width="12" style="114" customWidth="1"/>
    <col min="13832" max="13832" width="12.6640625" style="114" customWidth="1"/>
    <col min="13833" max="13833" width="12.44140625" style="114" customWidth="1"/>
    <col min="13834" max="13834" width="11.109375" style="114" customWidth="1"/>
    <col min="13835" max="13835" width="12.109375" style="114" customWidth="1"/>
    <col min="13836" max="13836" width="12.5546875" style="114" customWidth="1"/>
    <col min="13837" max="13837" width="12.6640625" style="114" customWidth="1"/>
    <col min="13838" max="13838" width="12.5546875" style="114" customWidth="1"/>
    <col min="13839" max="13839" width="13.33203125" style="114" customWidth="1"/>
    <col min="13840" max="13840" width="18.44140625" style="114" bestFit="1" customWidth="1"/>
    <col min="13841" max="14080" width="11.44140625" style="114"/>
    <col min="14081" max="14081" width="19.5546875" style="114" customWidth="1"/>
    <col min="14082" max="14082" width="11.88671875" style="114" customWidth="1"/>
    <col min="14083" max="14083" width="12.109375" style="114" customWidth="1"/>
    <col min="14084" max="14084" width="12.44140625" style="114" customWidth="1"/>
    <col min="14085" max="14086" width="11.88671875" style="114" customWidth="1"/>
    <col min="14087" max="14087" width="12" style="114" customWidth="1"/>
    <col min="14088" max="14088" width="12.6640625" style="114" customWidth="1"/>
    <col min="14089" max="14089" width="12.44140625" style="114" customWidth="1"/>
    <col min="14090" max="14090" width="11.109375" style="114" customWidth="1"/>
    <col min="14091" max="14091" width="12.109375" style="114" customWidth="1"/>
    <col min="14092" max="14092" width="12.5546875" style="114" customWidth="1"/>
    <col min="14093" max="14093" width="12.6640625" style="114" customWidth="1"/>
    <col min="14094" max="14094" width="12.5546875" style="114" customWidth="1"/>
    <col min="14095" max="14095" width="13.33203125" style="114" customWidth="1"/>
    <col min="14096" max="14096" width="18.44140625" style="114" bestFit="1" customWidth="1"/>
    <col min="14097" max="14336" width="11.44140625" style="114"/>
    <col min="14337" max="14337" width="19.5546875" style="114" customWidth="1"/>
    <col min="14338" max="14338" width="11.88671875" style="114" customWidth="1"/>
    <col min="14339" max="14339" width="12.109375" style="114" customWidth="1"/>
    <col min="14340" max="14340" width="12.44140625" style="114" customWidth="1"/>
    <col min="14341" max="14342" width="11.88671875" style="114" customWidth="1"/>
    <col min="14343" max="14343" width="12" style="114" customWidth="1"/>
    <col min="14344" max="14344" width="12.6640625" style="114" customWidth="1"/>
    <col min="14345" max="14345" width="12.44140625" style="114" customWidth="1"/>
    <col min="14346" max="14346" width="11.109375" style="114" customWidth="1"/>
    <col min="14347" max="14347" width="12.109375" style="114" customWidth="1"/>
    <col min="14348" max="14348" width="12.5546875" style="114" customWidth="1"/>
    <col min="14349" max="14349" width="12.6640625" style="114" customWidth="1"/>
    <col min="14350" max="14350" width="12.5546875" style="114" customWidth="1"/>
    <col min="14351" max="14351" width="13.33203125" style="114" customWidth="1"/>
    <col min="14352" max="14352" width="18.44140625" style="114" bestFit="1" customWidth="1"/>
    <col min="14353" max="14592" width="11.44140625" style="114"/>
    <col min="14593" max="14593" width="19.5546875" style="114" customWidth="1"/>
    <col min="14594" max="14594" width="11.88671875" style="114" customWidth="1"/>
    <col min="14595" max="14595" width="12.109375" style="114" customWidth="1"/>
    <col min="14596" max="14596" width="12.44140625" style="114" customWidth="1"/>
    <col min="14597" max="14598" width="11.88671875" style="114" customWidth="1"/>
    <col min="14599" max="14599" width="12" style="114" customWidth="1"/>
    <col min="14600" max="14600" width="12.6640625" style="114" customWidth="1"/>
    <col min="14601" max="14601" width="12.44140625" style="114" customWidth="1"/>
    <col min="14602" max="14602" width="11.109375" style="114" customWidth="1"/>
    <col min="14603" max="14603" width="12.109375" style="114" customWidth="1"/>
    <col min="14604" max="14604" width="12.5546875" style="114" customWidth="1"/>
    <col min="14605" max="14605" width="12.6640625" style="114" customWidth="1"/>
    <col min="14606" max="14606" width="12.5546875" style="114" customWidth="1"/>
    <col min="14607" max="14607" width="13.33203125" style="114" customWidth="1"/>
    <col min="14608" max="14608" width="18.44140625" style="114" bestFit="1" customWidth="1"/>
    <col min="14609" max="14848" width="11.44140625" style="114"/>
    <col min="14849" max="14849" width="19.5546875" style="114" customWidth="1"/>
    <col min="14850" max="14850" width="11.88671875" style="114" customWidth="1"/>
    <col min="14851" max="14851" width="12.109375" style="114" customWidth="1"/>
    <col min="14852" max="14852" width="12.44140625" style="114" customWidth="1"/>
    <col min="14853" max="14854" width="11.88671875" style="114" customWidth="1"/>
    <col min="14855" max="14855" width="12" style="114" customWidth="1"/>
    <col min="14856" max="14856" width="12.6640625" style="114" customWidth="1"/>
    <col min="14857" max="14857" width="12.44140625" style="114" customWidth="1"/>
    <col min="14858" max="14858" width="11.109375" style="114" customWidth="1"/>
    <col min="14859" max="14859" width="12.109375" style="114" customWidth="1"/>
    <col min="14860" max="14860" width="12.5546875" style="114" customWidth="1"/>
    <col min="14861" max="14861" width="12.6640625" style="114" customWidth="1"/>
    <col min="14862" max="14862" width="12.5546875" style="114" customWidth="1"/>
    <col min="14863" max="14863" width="13.33203125" style="114" customWidth="1"/>
    <col min="14864" max="14864" width="18.44140625" style="114" bestFit="1" customWidth="1"/>
    <col min="14865" max="15104" width="11.44140625" style="114"/>
    <col min="15105" max="15105" width="19.5546875" style="114" customWidth="1"/>
    <col min="15106" max="15106" width="11.88671875" style="114" customWidth="1"/>
    <col min="15107" max="15107" width="12.109375" style="114" customWidth="1"/>
    <col min="15108" max="15108" width="12.44140625" style="114" customWidth="1"/>
    <col min="15109" max="15110" width="11.88671875" style="114" customWidth="1"/>
    <col min="15111" max="15111" width="12" style="114" customWidth="1"/>
    <col min="15112" max="15112" width="12.6640625" style="114" customWidth="1"/>
    <col min="15113" max="15113" width="12.44140625" style="114" customWidth="1"/>
    <col min="15114" max="15114" width="11.109375" style="114" customWidth="1"/>
    <col min="15115" max="15115" width="12.109375" style="114" customWidth="1"/>
    <col min="15116" max="15116" width="12.5546875" style="114" customWidth="1"/>
    <col min="15117" max="15117" width="12.6640625" style="114" customWidth="1"/>
    <col min="15118" max="15118" width="12.5546875" style="114" customWidth="1"/>
    <col min="15119" max="15119" width="13.33203125" style="114" customWidth="1"/>
    <col min="15120" max="15120" width="18.44140625" style="114" bestFit="1" customWidth="1"/>
    <col min="15121" max="15360" width="11.44140625" style="114"/>
    <col min="15361" max="15361" width="19.5546875" style="114" customWidth="1"/>
    <col min="15362" max="15362" width="11.88671875" style="114" customWidth="1"/>
    <col min="15363" max="15363" width="12.109375" style="114" customWidth="1"/>
    <col min="15364" max="15364" width="12.44140625" style="114" customWidth="1"/>
    <col min="15365" max="15366" width="11.88671875" style="114" customWidth="1"/>
    <col min="15367" max="15367" width="12" style="114" customWidth="1"/>
    <col min="15368" max="15368" width="12.6640625" style="114" customWidth="1"/>
    <col min="15369" max="15369" width="12.44140625" style="114" customWidth="1"/>
    <col min="15370" max="15370" width="11.109375" style="114" customWidth="1"/>
    <col min="15371" max="15371" width="12.109375" style="114" customWidth="1"/>
    <col min="15372" max="15372" width="12.5546875" style="114" customWidth="1"/>
    <col min="15373" max="15373" width="12.6640625" style="114" customWidth="1"/>
    <col min="15374" max="15374" width="12.5546875" style="114" customWidth="1"/>
    <col min="15375" max="15375" width="13.33203125" style="114" customWidth="1"/>
    <col min="15376" max="15376" width="18.44140625" style="114" bestFit="1" customWidth="1"/>
    <col min="15377" max="15616" width="11.44140625" style="114"/>
    <col min="15617" max="15617" width="19.5546875" style="114" customWidth="1"/>
    <col min="15618" max="15618" width="11.88671875" style="114" customWidth="1"/>
    <col min="15619" max="15619" width="12.109375" style="114" customWidth="1"/>
    <col min="15620" max="15620" width="12.44140625" style="114" customWidth="1"/>
    <col min="15621" max="15622" width="11.88671875" style="114" customWidth="1"/>
    <col min="15623" max="15623" width="12" style="114" customWidth="1"/>
    <col min="15624" max="15624" width="12.6640625" style="114" customWidth="1"/>
    <col min="15625" max="15625" width="12.44140625" style="114" customWidth="1"/>
    <col min="15626" max="15626" width="11.109375" style="114" customWidth="1"/>
    <col min="15627" max="15627" width="12.109375" style="114" customWidth="1"/>
    <col min="15628" max="15628" width="12.5546875" style="114" customWidth="1"/>
    <col min="15629" max="15629" width="12.6640625" style="114" customWidth="1"/>
    <col min="15630" max="15630" width="12.5546875" style="114" customWidth="1"/>
    <col min="15631" max="15631" width="13.33203125" style="114" customWidth="1"/>
    <col min="15632" max="15632" width="18.44140625" style="114" bestFit="1" customWidth="1"/>
    <col min="15633" max="15872" width="11.44140625" style="114"/>
    <col min="15873" max="15873" width="19.5546875" style="114" customWidth="1"/>
    <col min="15874" max="15874" width="11.88671875" style="114" customWidth="1"/>
    <col min="15875" max="15875" width="12.109375" style="114" customWidth="1"/>
    <col min="15876" max="15876" width="12.44140625" style="114" customWidth="1"/>
    <col min="15877" max="15878" width="11.88671875" style="114" customWidth="1"/>
    <col min="15879" max="15879" width="12" style="114" customWidth="1"/>
    <col min="15880" max="15880" width="12.6640625" style="114" customWidth="1"/>
    <col min="15881" max="15881" width="12.44140625" style="114" customWidth="1"/>
    <col min="15882" max="15882" width="11.109375" style="114" customWidth="1"/>
    <col min="15883" max="15883" width="12.109375" style="114" customWidth="1"/>
    <col min="15884" max="15884" width="12.5546875" style="114" customWidth="1"/>
    <col min="15885" max="15885" width="12.6640625" style="114" customWidth="1"/>
    <col min="15886" max="15886" width="12.5546875" style="114" customWidth="1"/>
    <col min="15887" max="15887" width="13.33203125" style="114" customWidth="1"/>
    <col min="15888" max="15888" width="18.44140625" style="114" bestFit="1" customWidth="1"/>
    <col min="15889" max="16128" width="11.44140625" style="114"/>
    <col min="16129" max="16129" width="19.5546875" style="114" customWidth="1"/>
    <col min="16130" max="16130" width="11.88671875" style="114" customWidth="1"/>
    <col min="16131" max="16131" width="12.109375" style="114" customWidth="1"/>
    <col min="16132" max="16132" width="12.44140625" style="114" customWidth="1"/>
    <col min="16133" max="16134" width="11.88671875" style="114" customWidth="1"/>
    <col min="16135" max="16135" width="12" style="114" customWidth="1"/>
    <col min="16136" max="16136" width="12.6640625" style="114" customWidth="1"/>
    <col min="16137" max="16137" width="12.44140625" style="114" customWidth="1"/>
    <col min="16138" max="16138" width="11.109375" style="114" customWidth="1"/>
    <col min="16139" max="16139" width="12.109375" style="114" customWidth="1"/>
    <col min="16140" max="16140" width="12.5546875" style="114" customWidth="1"/>
    <col min="16141" max="16141" width="12.6640625" style="114" customWidth="1"/>
    <col min="16142" max="16142" width="12.5546875" style="114" customWidth="1"/>
    <col min="16143" max="16143" width="13.33203125" style="114" customWidth="1"/>
    <col min="16144" max="16144" width="18.44140625" style="114" bestFit="1" customWidth="1"/>
    <col min="16145" max="16384" width="11.44140625" style="114"/>
  </cols>
  <sheetData>
    <row r="1" spans="1:16" s="112" customFormat="1" ht="12.75" customHeight="1">
      <c r="A1" s="923" t="s">
        <v>193</v>
      </c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4"/>
      <c r="N1" s="924"/>
      <c r="O1" s="925"/>
    </row>
    <row r="2" spans="1:16" s="112" customFormat="1" ht="11.25" customHeight="1">
      <c r="A2" s="926" t="s">
        <v>158</v>
      </c>
      <c r="B2" s="930"/>
      <c r="C2" s="930"/>
      <c r="D2" s="930"/>
      <c r="E2" s="930"/>
      <c r="F2" s="930"/>
      <c r="G2" s="930"/>
      <c r="H2" s="930"/>
      <c r="I2" s="930"/>
      <c r="J2" s="930"/>
      <c r="K2" s="930"/>
      <c r="L2" s="930"/>
      <c r="M2" s="930"/>
      <c r="N2" s="930"/>
      <c r="O2" s="931"/>
    </row>
    <row r="3" spans="1:16" s="112" customFormat="1" ht="11.25" customHeight="1">
      <c r="A3" s="929" t="s">
        <v>624</v>
      </c>
      <c r="B3" s="930"/>
      <c r="C3" s="930"/>
      <c r="D3" s="930"/>
      <c r="E3" s="930"/>
      <c r="F3" s="930"/>
      <c r="G3" s="930"/>
      <c r="H3" s="930"/>
      <c r="I3" s="930"/>
      <c r="J3" s="930"/>
      <c r="K3" s="930"/>
      <c r="L3" s="930"/>
      <c r="M3" s="930"/>
      <c r="N3" s="930"/>
      <c r="O3" s="931"/>
    </row>
    <row r="4" spans="1:16" ht="13.8" thickBot="1">
      <c r="A4" s="628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7"/>
      <c r="M4" s="17"/>
      <c r="N4" s="119"/>
      <c r="O4" s="629" t="s">
        <v>10</v>
      </c>
    </row>
    <row r="5" spans="1:16" ht="12" customHeight="1" thickTop="1">
      <c r="A5" s="952"/>
      <c r="B5" s="962" t="s">
        <v>495</v>
      </c>
      <c r="C5" s="962"/>
      <c r="D5" s="962"/>
      <c r="E5" s="962"/>
      <c r="F5" s="962"/>
      <c r="G5" s="963"/>
      <c r="H5" s="956" t="s">
        <v>496</v>
      </c>
      <c r="I5" s="957"/>
      <c r="J5" s="957"/>
      <c r="K5" s="957"/>
      <c r="L5" s="957"/>
      <c r="M5" s="957"/>
      <c r="N5" s="958"/>
      <c r="O5" s="955"/>
    </row>
    <row r="6" spans="1:16">
      <c r="A6" s="953"/>
      <c r="B6" s="966" t="s">
        <v>623</v>
      </c>
      <c r="C6" s="964"/>
      <c r="D6" s="964"/>
      <c r="E6" s="964"/>
      <c r="F6" s="964"/>
      <c r="G6" s="965"/>
      <c r="H6" s="959"/>
      <c r="I6" s="960"/>
      <c r="J6" s="960"/>
      <c r="K6" s="960"/>
      <c r="L6" s="960"/>
      <c r="M6" s="960"/>
      <c r="N6" s="961"/>
      <c r="O6" s="1197" t="s">
        <v>658</v>
      </c>
    </row>
    <row r="7" spans="1:16" ht="30.6">
      <c r="A7" s="954" t="s">
        <v>91</v>
      </c>
      <c r="B7" s="18" t="s">
        <v>92</v>
      </c>
      <c r="C7" s="299" t="s">
        <v>67</v>
      </c>
      <c r="D7" s="299" t="s">
        <v>93</v>
      </c>
      <c r="E7" s="299" t="s">
        <v>178</v>
      </c>
      <c r="F7" s="299" t="s">
        <v>7</v>
      </c>
      <c r="G7" s="299" t="s">
        <v>498</v>
      </c>
      <c r="H7" s="397" t="s">
        <v>92</v>
      </c>
      <c r="I7" s="138" t="s">
        <v>67</v>
      </c>
      <c r="J7" s="138" t="s">
        <v>93</v>
      </c>
      <c r="K7" s="138" t="s">
        <v>178</v>
      </c>
      <c r="L7" s="138" t="s">
        <v>7</v>
      </c>
      <c r="M7" s="191" t="s">
        <v>221</v>
      </c>
      <c r="N7" s="192" t="s">
        <v>208</v>
      </c>
      <c r="O7" s="1198" t="s">
        <v>659</v>
      </c>
    </row>
    <row r="8" spans="1:16" s="112" customFormat="1" ht="14.25" customHeight="1">
      <c r="A8" s="630" t="s">
        <v>14</v>
      </c>
      <c r="B8" s="452">
        <v>9690113.0500000007</v>
      </c>
      <c r="C8" s="452">
        <v>7261726.4699999997</v>
      </c>
      <c r="D8" s="452">
        <v>2633475.8099999996</v>
      </c>
      <c r="E8" s="452">
        <v>-1358573.9747500001</v>
      </c>
      <c r="F8" s="452">
        <v>793616.02</v>
      </c>
      <c r="G8" s="444">
        <v>19020357.375249997</v>
      </c>
      <c r="H8" s="453">
        <v>882749.74285000004</v>
      </c>
      <c r="I8" s="268">
        <v>-152286.84074000001</v>
      </c>
      <c r="J8" s="268">
        <v>49672.793409999998</v>
      </c>
      <c r="K8" s="268">
        <v>-109725.06157000001</v>
      </c>
      <c r="L8" s="268">
        <v>-11479.43787</v>
      </c>
      <c r="M8" s="268">
        <v>1111099.4814800001</v>
      </c>
      <c r="N8" s="454">
        <v>1770030.6775600002</v>
      </c>
      <c r="O8" s="631">
        <v>20790388.052809998</v>
      </c>
      <c r="P8" s="455"/>
    </row>
    <row r="9" spans="1:16" s="112" customFormat="1" ht="14.25" customHeight="1">
      <c r="A9" s="630" t="s">
        <v>15</v>
      </c>
      <c r="B9" s="452">
        <v>2198179.35</v>
      </c>
      <c r="C9" s="452">
        <v>2203357.15</v>
      </c>
      <c r="D9" s="452">
        <v>952252.83</v>
      </c>
      <c r="E9" s="452">
        <v>1468072.2345100001</v>
      </c>
      <c r="F9" s="452">
        <v>608851.27</v>
      </c>
      <c r="G9" s="444">
        <v>7430712.8345100004</v>
      </c>
      <c r="H9" s="453">
        <v>169641.97282</v>
      </c>
      <c r="I9" s="268">
        <v>-94516.540219999995</v>
      </c>
      <c r="J9" s="268">
        <v>-28585.432719999997</v>
      </c>
      <c r="K9" s="268">
        <v>71821.383270000006</v>
      </c>
      <c r="L9" s="268">
        <v>-6438.5959499999999</v>
      </c>
      <c r="M9" s="268">
        <v>251596.84119000001</v>
      </c>
      <c r="N9" s="454">
        <v>363519.62839000003</v>
      </c>
      <c r="O9" s="631">
        <v>7794232.4629000006</v>
      </c>
      <c r="P9" s="455"/>
    </row>
    <row r="10" spans="1:16" s="112" customFormat="1" ht="14.25" customHeight="1">
      <c r="A10" s="630" t="s">
        <v>16</v>
      </c>
      <c r="B10" s="452">
        <v>5203920.6500000004</v>
      </c>
      <c r="C10" s="452">
        <v>6118416.9100000001</v>
      </c>
      <c r="D10" s="452">
        <v>2414827.1800000002</v>
      </c>
      <c r="E10" s="452">
        <v>4965401.8176300004</v>
      </c>
      <c r="F10" s="452">
        <v>515757.68</v>
      </c>
      <c r="G10" s="444">
        <v>19218324.237630002</v>
      </c>
      <c r="H10" s="453">
        <v>481297.23953999998</v>
      </c>
      <c r="I10" s="268">
        <v>16947.368450000002</v>
      </c>
      <c r="J10" s="268">
        <v>9796.666659999999</v>
      </c>
      <c r="K10" s="268">
        <v>-123270.85218</v>
      </c>
      <c r="L10" s="268">
        <v>-9567.4318800000001</v>
      </c>
      <c r="M10" s="268">
        <v>827895.88567999995</v>
      </c>
      <c r="N10" s="454">
        <v>1203098.8762699999</v>
      </c>
      <c r="O10" s="631">
        <v>20421423.113900002</v>
      </c>
      <c r="P10" s="455"/>
    </row>
    <row r="11" spans="1:16" s="112" customFormat="1" ht="14.25" customHeight="1">
      <c r="A11" s="630" t="s">
        <v>17</v>
      </c>
      <c r="B11" s="452">
        <v>1012304.83</v>
      </c>
      <c r="C11" s="452">
        <v>898348.78</v>
      </c>
      <c r="D11" s="452">
        <v>366029.07</v>
      </c>
      <c r="E11" s="452">
        <v>273335.57934</v>
      </c>
      <c r="F11" s="452">
        <v>190215.59</v>
      </c>
      <c r="G11" s="444">
        <v>2740233.8493399997</v>
      </c>
      <c r="H11" s="453">
        <v>8817.8065399999996</v>
      </c>
      <c r="I11" s="268">
        <v>-55339.484409999997</v>
      </c>
      <c r="J11" s="268">
        <v>-29432.430809999998</v>
      </c>
      <c r="K11" s="268">
        <v>97981.513690000007</v>
      </c>
      <c r="L11" s="268">
        <v>-2149.44175</v>
      </c>
      <c r="M11" s="268">
        <v>96988.787060000002</v>
      </c>
      <c r="N11" s="454">
        <v>116866.75032000001</v>
      </c>
      <c r="O11" s="631">
        <v>2857100.5996599998</v>
      </c>
      <c r="P11" s="455"/>
    </row>
    <row r="12" spans="1:16" s="112" customFormat="1" ht="14.25" customHeight="1">
      <c r="A12" s="630" t="s">
        <v>18</v>
      </c>
      <c r="B12" s="452">
        <v>533071.07999999996</v>
      </c>
      <c r="C12" s="452">
        <v>531069.62</v>
      </c>
      <c r="D12" s="452">
        <v>219935.28</v>
      </c>
      <c r="E12" s="452">
        <v>21228.180830000001</v>
      </c>
      <c r="F12" s="452">
        <v>499312.17</v>
      </c>
      <c r="G12" s="444">
        <v>1804616.3308299999</v>
      </c>
      <c r="H12" s="453">
        <v>16470.853360000001</v>
      </c>
      <c r="I12" s="268">
        <v>-24974.60022</v>
      </c>
      <c r="J12" s="268">
        <v>-9316.7870199999998</v>
      </c>
      <c r="K12" s="268">
        <v>39965.508900000001</v>
      </c>
      <c r="L12" s="268">
        <v>-3930.1101899999999</v>
      </c>
      <c r="M12" s="268">
        <v>53307.83109</v>
      </c>
      <c r="N12" s="454">
        <v>71522.695919999998</v>
      </c>
      <c r="O12" s="631">
        <v>1876139.02675</v>
      </c>
      <c r="P12" s="455"/>
    </row>
    <row r="13" spans="1:16" s="112" customFormat="1" ht="14.25" customHeight="1">
      <c r="A13" s="630" t="s">
        <v>19</v>
      </c>
      <c r="B13" s="452">
        <v>302061.46999999997</v>
      </c>
      <c r="C13" s="452">
        <v>275177.11</v>
      </c>
      <c r="D13" s="452">
        <v>138101.56</v>
      </c>
      <c r="E13" s="452">
        <v>39834.158530000001</v>
      </c>
      <c r="F13" s="452">
        <v>216281.67</v>
      </c>
      <c r="G13" s="444">
        <v>971455.96852999995</v>
      </c>
      <c r="H13" s="453">
        <v>13176.720789999999</v>
      </c>
      <c r="I13" s="268">
        <v>-18046.57329</v>
      </c>
      <c r="J13" s="268">
        <v>-35669.326019999993</v>
      </c>
      <c r="K13" s="268">
        <v>48462.367149999998</v>
      </c>
      <c r="L13" s="268">
        <v>-1761.68586</v>
      </c>
      <c r="M13" s="268">
        <v>25900.894909999999</v>
      </c>
      <c r="N13" s="454">
        <v>32062.397680000002</v>
      </c>
      <c r="O13" s="631">
        <v>1003518.36621</v>
      </c>
      <c r="P13" s="455"/>
    </row>
    <row r="14" spans="1:16" s="112" customFormat="1" ht="14.25" customHeight="1">
      <c r="A14" s="630" t="s">
        <v>20</v>
      </c>
      <c r="B14" s="452">
        <v>948136.83</v>
      </c>
      <c r="C14" s="452">
        <v>1070473.67</v>
      </c>
      <c r="D14" s="452">
        <v>555361.21000000008</v>
      </c>
      <c r="E14" s="452">
        <v>767450.48806</v>
      </c>
      <c r="F14" s="452">
        <v>-203362</v>
      </c>
      <c r="G14" s="444">
        <v>3138060.1980599998</v>
      </c>
      <c r="H14" s="453">
        <v>100019.53343</v>
      </c>
      <c r="I14" s="268">
        <v>-2235.8157299999998</v>
      </c>
      <c r="J14" s="268">
        <v>-6775.4638700000005</v>
      </c>
      <c r="K14" s="268">
        <v>5717.5863900000004</v>
      </c>
      <c r="L14" s="268">
        <v>366.53726</v>
      </c>
      <c r="M14" s="268">
        <v>200257.04519999999</v>
      </c>
      <c r="N14" s="454">
        <v>297349.42267999996</v>
      </c>
      <c r="O14" s="631">
        <v>3435409.6207399997</v>
      </c>
      <c r="P14" s="455"/>
    </row>
    <row r="15" spans="1:16" s="112" customFormat="1" ht="14.25" customHeight="1">
      <c r="A15" s="630" t="s">
        <v>21</v>
      </c>
      <c r="B15" s="452">
        <v>3944120.56</v>
      </c>
      <c r="C15" s="452">
        <v>4107162</v>
      </c>
      <c r="D15" s="452">
        <v>1644881.66</v>
      </c>
      <c r="E15" s="452">
        <v>1202354.6200900001</v>
      </c>
      <c r="F15" s="452">
        <v>-1465258.36</v>
      </c>
      <c r="G15" s="444">
        <v>9433260.4800900016</v>
      </c>
      <c r="H15" s="453">
        <v>370714.48749000003</v>
      </c>
      <c r="I15" s="268">
        <v>-6630.5639499999997</v>
      </c>
      <c r="J15" s="268">
        <v>-39459.977189999998</v>
      </c>
      <c r="K15" s="268">
        <v>-5969.4238100000002</v>
      </c>
      <c r="L15" s="268">
        <v>6634.0193300000001</v>
      </c>
      <c r="M15" s="268">
        <v>1285634.4671400001</v>
      </c>
      <c r="N15" s="454">
        <v>1610923.0090100002</v>
      </c>
      <c r="O15" s="631">
        <v>11044183.489100002</v>
      </c>
      <c r="P15" s="455"/>
    </row>
    <row r="16" spans="1:16" s="112" customFormat="1" ht="14.25" customHeight="1">
      <c r="A16" s="630" t="s">
        <v>22</v>
      </c>
      <c r="B16" s="452">
        <v>1355890.79</v>
      </c>
      <c r="C16" s="452">
        <v>1182472.8999999999</v>
      </c>
      <c r="D16" s="452">
        <v>574739.54</v>
      </c>
      <c r="E16" s="452">
        <v>144518.03281</v>
      </c>
      <c r="F16" s="452">
        <v>282601.69</v>
      </c>
      <c r="G16" s="444">
        <v>3540222.9528100002</v>
      </c>
      <c r="H16" s="453">
        <v>71590.736180000007</v>
      </c>
      <c r="I16" s="268">
        <v>-37666.936170000001</v>
      </c>
      <c r="J16" s="268">
        <v>-25131.673719999999</v>
      </c>
      <c r="K16" s="268">
        <v>74107.078169999993</v>
      </c>
      <c r="L16" s="268">
        <v>-3044.8964999999998</v>
      </c>
      <c r="M16" s="268">
        <v>51280.933649999999</v>
      </c>
      <c r="N16" s="454">
        <v>131135.24161</v>
      </c>
      <c r="O16" s="631">
        <v>3671358.1944200001</v>
      </c>
      <c r="P16" s="455"/>
    </row>
    <row r="17" spans="1:17" s="112" customFormat="1" ht="14.25" customHeight="1">
      <c r="A17" s="630" t="s">
        <v>94</v>
      </c>
      <c r="B17" s="452">
        <v>1285983.8400000001</v>
      </c>
      <c r="C17" s="452">
        <v>1536316.2</v>
      </c>
      <c r="D17" s="452">
        <v>789400.7699999999</v>
      </c>
      <c r="E17" s="452">
        <v>1229297.48789</v>
      </c>
      <c r="F17" s="452">
        <v>81907.92</v>
      </c>
      <c r="G17" s="444">
        <v>4922906.21789</v>
      </c>
      <c r="H17" s="453">
        <v>86481.662630000006</v>
      </c>
      <c r="I17" s="268">
        <v>-64363.390359999998</v>
      </c>
      <c r="J17" s="268">
        <v>-3736.4869199999998</v>
      </c>
      <c r="K17" s="268">
        <v>62351.078029999997</v>
      </c>
      <c r="L17" s="268">
        <v>-2102.9018000000001</v>
      </c>
      <c r="M17" s="268">
        <v>203418.59305</v>
      </c>
      <c r="N17" s="454">
        <v>282048.55463000003</v>
      </c>
      <c r="O17" s="631">
        <v>5204954.7725200001</v>
      </c>
      <c r="P17" s="455"/>
    </row>
    <row r="18" spans="1:17" s="112" customFormat="1" ht="14.25" customHeight="1">
      <c r="A18" s="630" t="s">
        <v>24</v>
      </c>
      <c r="B18" s="452">
        <v>1390761.73</v>
      </c>
      <c r="C18" s="452">
        <v>0</v>
      </c>
      <c r="D18" s="452">
        <v>76865.41</v>
      </c>
      <c r="E18" s="452">
        <v>2994980.8170699999</v>
      </c>
      <c r="F18" s="452">
        <v>77003.210000000006</v>
      </c>
      <c r="G18" s="444">
        <v>4539611.1670699995</v>
      </c>
      <c r="H18" s="453">
        <v>116767.11470999999</v>
      </c>
      <c r="I18" s="268">
        <v>0</v>
      </c>
      <c r="J18" s="268">
        <v>1445.7070899999999</v>
      </c>
      <c r="K18" s="268">
        <v>-43360.501770000003</v>
      </c>
      <c r="L18" s="268">
        <v>-1846.6202499999999</v>
      </c>
      <c r="M18" s="268">
        <v>797179.38973000005</v>
      </c>
      <c r="N18" s="454">
        <v>870185.08951000008</v>
      </c>
      <c r="O18" s="631">
        <v>5409796.2565799998</v>
      </c>
      <c r="P18" s="455"/>
    </row>
    <row r="19" spans="1:17" s="112" customFormat="1" ht="14.25" customHeight="1">
      <c r="A19" s="630" t="s">
        <v>25</v>
      </c>
      <c r="B19" s="452">
        <v>604085.89</v>
      </c>
      <c r="C19" s="452">
        <v>754199.42</v>
      </c>
      <c r="D19" s="452">
        <v>384039.59</v>
      </c>
      <c r="E19" s="452">
        <v>872378.14133000001</v>
      </c>
      <c r="F19" s="452">
        <v>453811.8</v>
      </c>
      <c r="G19" s="444">
        <v>3068514.8413300002</v>
      </c>
      <c r="H19" s="453">
        <v>20800.963370000001</v>
      </c>
      <c r="I19" s="268">
        <v>-48356.575810000002</v>
      </c>
      <c r="J19" s="268">
        <v>929.82045999999991</v>
      </c>
      <c r="K19" s="268">
        <v>42022.545050000001</v>
      </c>
      <c r="L19" s="268">
        <v>-4022.3974499999999</v>
      </c>
      <c r="M19" s="268">
        <v>111798.12854000001</v>
      </c>
      <c r="N19" s="454">
        <v>123172.48416000001</v>
      </c>
      <c r="O19" s="631">
        <v>3191687.3254900002</v>
      </c>
      <c r="P19" s="455"/>
    </row>
    <row r="20" spans="1:17" s="112" customFormat="1" ht="14.25" customHeight="1">
      <c r="A20" s="630" t="s">
        <v>26</v>
      </c>
      <c r="B20" s="452">
        <v>1165604.92</v>
      </c>
      <c r="C20" s="452">
        <v>1347266.37</v>
      </c>
      <c r="D20" s="452">
        <v>464086.02</v>
      </c>
      <c r="E20" s="452">
        <v>-286120.22474999999</v>
      </c>
      <c r="F20" s="452">
        <v>-710409.95</v>
      </c>
      <c r="G20" s="444">
        <v>1980427.1352500001</v>
      </c>
      <c r="H20" s="453">
        <v>153358.14442999999</v>
      </c>
      <c r="I20" s="268">
        <v>63632.043550000002</v>
      </c>
      <c r="J20" s="268">
        <v>-16462.65667</v>
      </c>
      <c r="K20" s="268">
        <v>-78173.000450000007</v>
      </c>
      <c r="L20" s="268">
        <v>4048.3703999999998</v>
      </c>
      <c r="M20" s="268">
        <v>676468.54595000006</v>
      </c>
      <c r="N20" s="454">
        <v>802871.44721000001</v>
      </c>
      <c r="O20" s="631">
        <v>2783298.5824600002</v>
      </c>
      <c r="P20" s="455"/>
    </row>
    <row r="21" spans="1:17" s="112" customFormat="1" ht="14.25" customHeight="1">
      <c r="A21" s="630" t="s">
        <v>27</v>
      </c>
      <c r="B21" s="452">
        <v>10603664.58</v>
      </c>
      <c r="C21" s="452">
        <v>6727897.7300000004</v>
      </c>
      <c r="D21" s="452">
        <v>1740662.33</v>
      </c>
      <c r="E21" s="452">
        <v>-3876083.8107400001</v>
      </c>
      <c r="F21" s="452">
        <v>-764022.66</v>
      </c>
      <c r="G21" s="444">
        <v>14432118.169260001</v>
      </c>
      <c r="H21" s="453">
        <v>1060270.5462</v>
      </c>
      <c r="I21" s="268">
        <v>164895.38722999999</v>
      </c>
      <c r="J21" s="268">
        <v>-57463.347379999999</v>
      </c>
      <c r="K21" s="268">
        <v>-467682.82008999999</v>
      </c>
      <c r="L21" s="268">
        <v>665.96684000000005</v>
      </c>
      <c r="M21" s="268">
        <v>288653.14260000002</v>
      </c>
      <c r="N21" s="454">
        <v>989338.87540000002</v>
      </c>
      <c r="O21" s="631">
        <v>15421457.04466</v>
      </c>
      <c r="P21" s="455"/>
    </row>
    <row r="22" spans="1:17" s="112" customFormat="1" ht="14.25" customHeight="1">
      <c r="A22" s="632" t="s">
        <v>28</v>
      </c>
      <c r="B22" s="452">
        <v>1997774.8</v>
      </c>
      <c r="C22" s="452">
        <v>2104995.6800000002</v>
      </c>
      <c r="D22" s="452">
        <v>1065531.79</v>
      </c>
      <c r="E22" s="452">
        <v>883309.95215000003</v>
      </c>
      <c r="F22" s="452">
        <v>442488.61</v>
      </c>
      <c r="G22" s="444">
        <v>6494100.8321500011</v>
      </c>
      <c r="H22" s="453">
        <v>78735.627290000004</v>
      </c>
      <c r="I22" s="268">
        <v>-90977.153309999994</v>
      </c>
      <c r="J22" s="268">
        <v>-57610.501529999994</v>
      </c>
      <c r="K22" s="268">
        <v>134436.59922999999</v>
      </c>
      <c r="L22" s="268">
        <v>-5033.9858000000004</v>
      </c>
      <c r="M22" s="268">
        <v>218379.60665999999</v>
      </c>
      <c r="N22" s="454">
        <v>277930.19254000002</v>
      </c>
      <c r="O22" s="631">
        <v>6772031.0246900013</v>
      </c>
      <c r="P22" s="455"/>
    </row>
    <row r="23" spans="1:17" s="121" customFormat="1" ht="21" customHeight="1" thickBot="1">
      <c r="A23" s="633" t="s">
        <v>13</v>
      </c>
      <c r="B23" s="13">
        <v>42235674.36999999</v>
      </c>
      <c r="C23" s="13">
        <v>36118880.009999998</v>
      </c>
      <c r="D23" s="13">
        <v>14020190.050000001</v>
      </c>
      <c r="E23" s="13">
        <v>9341383.5000000019</v>
      </c>
      <c r="F23" s="13">
        <v>1018794.6599999997</v>
      </c>
      <c r="G23" s="13">
        <v>102734922.58999999</v>
      </c>
      <c r="H23" s="190">
        <v>3630893.1516300002</v>
      </c>
      <c r="I23" s="153">
        <v>-349919.67498000001</v>
      </c>
      <c r="J23" s="153">
        <v>-247799.09622999997</v>
      </c>
      <c r="K23" s="153">
        <v>-251315.99999000004</v>
      </c>
      <c r="L23" s="153">
        <v>-39662.611469999996</v>
      </c>
      <c r="M23" s="153">
        <v>6199859.57393</v>
      </c>
      <c r="N23" s="193">
        <v>8942055.34289</v>
      </c>
      <c r="O23" s="634">
        <v>111676977.93289</v>
      </c>
      <c r="P23" s="455"/>
      <c r="Q23" s="112"/>
    </row>
    <row r="24" spans="1:17" s="121" customFormat="1" ht="24.75" customHeight="1" thickTop="1">
      <c r="A24" s="635" t="s">
        <v>475</v>
      </c>
      <c r="B24" s="636"/>
      <c r="C24" s="636"/>
      <c r="D24" s="636"/>
      <c r="E24" s="636"/>
      <c r="F24" s="637"/>
      <c r="G24" s="637"/>
      <c r="H24" s="637"/>
      <c r="I24" s="638"/>
      <c r="J24" s="639"/>
      <c r="K24" s="638"/>
      <c r="L24" s="639"/>
      <c r="M24" s="638"/>
      <c r="N24" s="638"/>
      <c r="O24" s="640"/>
      <c r="P24" s="455"/>
      <c r="Q24" s="112"/>
    </row>
    <row r="25" spans="1:17" s="27" customFormat="1" ht="20.25" customHeight="1">
      <c r="A25" s="112"/>
      <c r="B25" s="452"/>
      <c r="G25" s="29"/>
      <c r="J25" s="218"/>
      <c r="L25" s="177"/>
      <c r="M25" s="178"/>
      <c r="N25" s="179"/>
      <c r="O25" s="44"/>
      <c r="P25" s="44"/>
      <c r="Q25" s="112"/>
    </row>
    <row r="26" spans="1:17" s="112" customFormat="1">
      <c r="B26" s="452"/>
      <c r="J26" s="456"/>
      <c r="L26" s="148"/>
      <c r="M26" s="148"/>
      <c r="N26" s="457"/>
      <c r="P26" s="111"/>
    </row>
    <row r="27" spans="1:17" s="112" customFormat="1">
      <c r="C27" s="398"/>
      <c r="D27" s="398"/>
      <c r="E27" s="399"/>
      <c r="F27" s="399"/>
      <c r="G27" s="399"/>
      <c r="N27" s="115"/>
    </row>
    <row r="28" spans="1:17" s="112" customFormat="1">
      <c r="A28" s="240"/>
      <c r="B28" s="452"/>
      <c r="C28" s="115"/>
      <c r="D28" s="115"/>
      <c r="E28" s="115"/>
      <c r="F28" s="115"/>
      <c r="G28" s="111"/>
      <c r="H28" s="458"/>
      <c r="N28" s="115"/>
    </row>
    <row r="29" spans="1:17" s="112" customFormat="1">
      <c r="B29" s="452"/>
      <c r="C29" s="115"/>
      <c r="D29" s="115"/>
      <c r="E29" s="115"/>
      <c r="F29" s="115"/>
      <c r="G29" s="115"/>
      <c r="H29" s="458"/>
      <c r="I29" s="115"/>
      <c r="J29" s="115"/>
      <c r="K29" s="115"/>
    </row>
    <row r="30" spans="1:17">
      <c r="A30" s="112"/>
      <c r="B30" s="452"/>
      <c r="C30" s="452"/>
      <c r="D30" s="452"/>
      <c r="E30" s="452"/>
      <c r="H30" s="458"/>
    </row>
  </sheetData>
  <phoneticPr fontId="0" type="noConversion"/>
  <printOptions horizontalCentered="1" verticalCentered="1"/>
  <pageMargins left="0.35433070866141736" right="0.39370078740157483" top="1.5748031496062993" bottom="1.5748031496062993" header="0" footer="0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92D050"/>
    <pageSetUpPr fitToPage="1"/>
  </sheetPr>
  <dimension ref="A1:BF23"/>
  <sheetViews>
    <sheetView showGridLines="0" zoomScaleNormal="100" workbookViewId="0"/>
  </sheetViews>
  <sheetFormatPr baseColWidth="10" defaultRowHeight="13.2"/>
  <cols>
    <col min="1" max="1" width="19.5546875" customWidth="1"/>
    <col min="2" max="2" width="14" bestFit="1" customWidth="1"/>
    <col min="3" max="3" width="11.5546875" customWidth="1"/>
    <col min="4" max="4" width="1.5546875" customWidth="1"/>
    <col min="5" max="5" width="13.109375" customWidth="1"/>
    <col min="6" max="6" width="12" customWidth="1"/>
    <col min="7" max="7" width="11.5546875" customWidth="1"/>
    <col min="8" max="8" width="13" customWidth="1"/>
    <col min="9" max="9" width="12.5546875" customWidth="1"/>
    <col min="10" max="10" width="14" customWidth="1"/>
    <col min="11" max="11" width="11.5546875" customWidth="1"/>
    <col min="12" max="12" width="11.44140625" customWidth="1"/>
    <col min="13" max="13" width="12.44140625" customWidth="1"/>
    <col min="14" max="14" width="13.88671875" customWidth="1"/>
    <col min="15" max="15" width="13.5546875" bestFit="1" customWidth="1"/>
    <col min="16" max="16" width="17.33203125" customWidth="1"/>
    <col min="17" max="17" width="16.6640625" customWidth="1"/>
    <col min="25" max="30" width="12.6640625" customWidth="1"/>
    <col min="31" max="31" width="16.44140625" customWidth="1"/>
    <col min="32" max="32" width="19.5546875" customWidth="1"/>
    <col min="257" max="257" width="19.5546875" customWidth="1"/>
    <col min="258" max="258" width="14" bestFit="1" customWidth="1"/>
    <col min="259" max="259" width="11.5546875" customWidth="1"/>
    <col min="260" max="260" width="1.5546875" customWidth="1"/>
    <col min="261" max="261" width="13.109375" customWidth="1"/>
    <col min="262" max="262" width="12" customWidth="1"/>
    <col min="263" max="263" width="11.5546875" customWidth="1"/>
    <col min="264" max="264" width="13" customWidth="1"/>
    <col min="265" max="265" width="12.5546875" customWidth="1"/>
    <col min="266" max="266" width="14" customWidth="1"/>
    <col min="267" max="267" width="11.5546875" customWidth="1"/>
    <col min="268" max="268" width="11.44140625" customWidth="1"/>
    <col min="269" max="269" width="12.44140625" customWidth="1"/>
    <col min="270" max="270" width="13.88671875" customWidth="1"/>
    <col min="271" max="271" width="13.5546875" bestFit="1" customWidth="1"/>
    <col min="272" max="272" width="17.33203125" customWidth="1"/>
    <col min="273" max="273" width="16.6640625" customWidth="1"/>
    <col min="281" max="286" width="12.6640625" customWidth="1"/>
    <col min="287" max="287" width="16.44140625" customWidth="1"/>
    <col min="288" max="288" width="19.5546875" customWidth="1"/>
    <col min="513" max="513" width="19.5546875" customWidth="1"/>
    <col min="514" max="514" width="14" bestFit="1" customWidth="1"/>
    <col min="515" max="515" width="11.5546875" customWidth="1"/>
    <col min="516" max="516" width="1.5546875" customWidth="1"/>
    <col min="517" max="517" width="13.109375" customWidth="1"/>
    <col min="518" max="518" width="12" customWidth="1"/>
    <col min="519" max="519" width="11.5546875" customWidth="1"/>
    <col min="520" max="520" width="13" customWidth="1"/>
    <col min="521" max="521" width="12.5546875" customWidth="1"/>
    <col min="522" max="522" width="14" customWidth="1"/>
    <col min="523" max="523" width="11.5546875" customWidth="1"/>
    <col min="524" max="524" width="11.44140625" customWidth="1"/>
    <col min="525" max="525" width="12.44140625" customWidth="1"/>
    <col min="526" max="526" width="13.88671875" customWidth="1"/>
    <col min="527" max="527" width="13.5546875" bestFit="1" customWidth="1"/>
    <col min="528" max="528" width="17.33203125" customWidth="1"/>
    <col min="529" max="529" width="16.6640625" customWidth="1"/>
    <col min="537" max="542" width="12.6640625" customWidth="1"/>
    <col min="543" max="543" width="16.44140625" customWidth="1"/>
    <col min="544" max="544" width="19.5546875" customWidth="1"/>
    <col min="769" max="769" width="19.5546875" customWidth="1"/>
    <col min="770" max="770" width="14" bestFit="1" customWidth="1"/>
    <col min="771" max="771" width="11.5546875" customWidth="1"/>
    <col min="772" max="772" width="1.5546875" customWidth="1"/>
    <col min="773" max="773" width="13.109375" customWidth="1"/>
    <col min="774" max="774" width="12" customWidth="1"/>
    <col min="775" max="775" width="11.5546875" customWidth="1"/>
    <col min="776" max="776" width="13" customWidth="1"/>
    <col min="777" max="777" width="12.5546875" customWidth="1"/>
    <col min="778" max="778" width="14" customWidth="1"/>
    <col min="779" max="779" width="11.5546875" customWidth="1"/>
    <col min="780" max="780" width="11.44140625" customWidth="1"/>
    <col min="781" max="781" width="12.44140625" customWidth="1"/>
    <col min="782" max="782" width="13.88671875" customWidth="1"/>
    <col min="783" max="783" width="13.5546875" bestFit="1" customWidth="1"/>
    <col min="784" max="784" width="17.33203125" customWidth="1"/>
    <col min="785" max="785" width="16.6640625" customWidth="1"/>
    <col min="793" max="798" width="12.6640625" customWidth="1"/>
    <col min="799" max="799" width="16.44140625" customWidth="1"/>
    <col min="800" max="800" width="19.5546875" customWidth="1"/>
    <col min="1025" max="1025" width="19.5546875" customWidth="1"/>
    <col min="1026" max="1026" width="14" bestFit="1" customWidth="1"/>
    <col min="1027" max="1027" width="11.5546875" customWidth="1"/>
    <col min="1028" max="1028" width="1.5546875" customWidth="1"/>
    <col min="1029" max="1029" width="13.109375" customWidth="1"/>
    <col min="1030" max="1030" width="12" customWidth="1"/>
    <col min="1031" max="1031" width="11.5546875" customWidth="1"/>
    <col min="1032" max="1032" width="13" customWidth="1"/>
    <col min="1033" max="1033" width="12.5546875" customWidth="1"/>
    <col min="1034" max="1034" width="14" customWidth="1"/>
    <col min="1035" max="1035" width="11.5546875" customWidth="1"/>
    <col min="1036" max="1036" width="11.44140625" customWidth="1"/>
    <col min="1037" max="1037" width="12.44140625" customWidth="1"/>
    <col min="1038" max="1038" width="13.88671875" customWidth="1"/>
    <col min="1039" max="1039" width="13.5546875" bestFit="1" customWidth="1"/>
    <col min="1040" max="1040" width="17.33203125" customWidth="1"/>
    <col min="1041" max="1041" width="16.6640625" customWidth="1"/>
    <col min="1049" max="1054" width="12.6640625" customWidth="1"/>
    <col min="1055" max="1055" width="16.44140625" customWidth="1"/>
    <col min="1056" max="1056" width="19.5546875" customWidth="1"/>
    <col min="1281" max="1281" width="19.5546875" customWidth="1"/>
    <col min="1282" max="1282" width="14" bestFit="1" customWidth="1"/>
    <col min="1283" max="1283" width="11.5546875" customWidth="1"/>
    <col min="1284" max="1284" width="1.5546875" customWidth="1"/>
    <col min="1285" max="1285" width="13.109375" customWidth="1"/>
    <col min="1286" max="1286" width="12" customWidth="1"/>
    <col min="1287" max="1287" width="11.5546875" customWidth="1"/>
    <col min="1288" max="1288" width="13" customWidth="1"/>
    <col min="1289" max="1289" width="12.5546875" customWidth="1"/>
    <col min="1290" max="1290" width="14" customWidth="1"/>
    <col min="1291" max="1291" width="11.5546875" customWidth="1"/>
    <col min="1292" max="1292" width="11.44140625" customWidth="1"/>
    <col min="1293" max="1293" width="12.44140625" customWidth="1"/>
    <col min="1294" max="1294" width="13.88671875" customWidth="1"/>
    <col min="1295" max="1295" width="13.5546875" bestFit="1" customWidth="1"/>
    <col min="1296" max="1296" width="17.33203125" customWidth="1"/>
    <col min="1297" max="1297" width="16.6640625" customWidth="1"/>
    <col min="1305" max="1310" width="12.6640625" customWidth="1"/>
    <col min="1311" max="1311" width="16.44140625" customWidth="1"/>
    <col min="1312" max="1312" width="19.5546875" customWidth="1"/>
    <col min="1537" max="1537" width="19.5546875" customWidth="1"/>
    <col min="1538" max="1538" width="14" bestFit="1" customWidth="1"/>
    <col min="1539" max="1539" width="11.5546875" customWidth="1"/>
    <col min="1540" max="1540" width="1.5546875" customWidth="1"/>
    <col min="1541" max="1541" width="13.109375" customWidth="1"/>
    <col min="1542" max="1542" width="12" customWidth="1"/>
    <col min="1543" max="1543" width="11.5546875" customWidth="1"/>
    <col min="1544" max="1544" width="13" customWidth="1"/>
    <col min="1545" max="1545" width="12.5546875" customWidth="1"/>
    <col min="1546" max="1546" width="14" customWidth="1"/>
    <col min="1547" max="1547" width="11.5546875" customWidth="1"/>
    <col min="1548" max="1548" width="11.44140625" customWidth="1"/>
    <col min="1549" max="1549" width="12.44140625" customWidth="1"/>
    <col min="1550" max="1550" width="13.88671875" customWidth="1"/>
    <col min="1551" max="1551" width="13.5546875" bestFit="1" customWidth="1"/>
    <col min="1552" max="1552" width="17.33203125" customWidth="1"/>
    <col min="1553" max="1553" width="16.6640625" customWidth="1"/>
    <col min="1561" max="1566" width="12.6640625" customWidth="1"/>
    <col min="1567" max="1567" width="16.44140625" customWidth="1"/>
    <col min="1568" max="1568" width="19.5546875" customWidth="1"/>
    <col min="1793" max="1793" width="19.5546875" customWidth="1"/>
    <col min="1794" max="1794" width="14" bestFit="1" customWidth="1"/>
    <col min="1795" max="1795" width="11.5546875" customWidth="1"/>
    <col min="1796" max="1796" width="1.5546875" customWidth="1"/>
    <col min="1797" max="1797" width="13.109375" customWidth="1"/>
    <col min="1798" max="1798" width="12" customWidth="1"/>
    <col min="1799" max="1799" width="11.5546875" customWidth="1"/>
    <col min="1800" max="1800" width="13" customWidth="1"/>
    <col min="1801" max="1801" width="12.5546875" customWidth="1"/>
    <col min="1802" max="1802" width="14" customWidth="1"/>
    <col min="1803" max="1803" width="11.5546875" customWidth="1"/>
    <col min="1804" max="1804" width="11.44140625" customWidth="1"/>
    <col min="1805" max="1805" width="12.44140625" customWidth="1"/>
    <col min="1806" max="1806" width="13.88671875" customWidth="1"/>
    <col min="1807" max="1807" width="13.5546875" bestFit="1" customWidth="1"/>
    <col min="1808" max="1808" width="17.33203125" customWidth="1"/>
    <col min="1809" max="1809" width="16.6640625" customWidth="1"/>
    <col min="1817" max="1822" width="12.6640625" customWidth="1"/>
    <col min="1823" max="1823" width="16.44140625" customWidth="1"/>
    <col min="1824" max="1824" width="19.5546875" customWidth="1"/>
    <col min="2049" max="2049" width="19.5546875" customWidth="1"/>
    <col min="2050" max="2050" width="14" bestFit="1" customWidth="1"/>
    <col min="2051" max="2051" width="11.5546875" customWidth="1"/>
    <col min="2052" max="2052" width="1.5546875" customWidth="1"/>
    <col min="2053" max="2053" width="13.109375" customWidth="1"/>
    <col min="2054" max="2054" width="12" customWidth="1"/>
    <col min="2055" max="2055" width="11.5546875" customWidth="1"/>
    <col min="2056" max="2056" width="13" customWidth="1"/>
    <col min="2057" max="2057" width="12.5546875" customWidth="1"/>
    <col min="2058" max="2058" width="14" customWidth="1"/>
    <col min="2059" max="2059" width="11.5546875" customWidth="1"/>
    <col min="2060" max="2060" width="11.44140625" customWidth="1"/>
    <col min="2061" max="2061" width="12.44140625" customWidth="1"/>
    <col min="2062" max="2062" width="13.88671875" customWidth="1"/>
    <col min="2063" max="2063" width="13.5546875" bestFit="1" customWidth="1"/>
    <col min="2064" max="2064" width="17.33203125" customWidth="1"/>
    <col min="2065" max="2065" width="16.6640625" customWidth="1"/>
    <col min="2073" max="2078" width="12.6640625" customWidth="1"/>
    <col min="2079" max="2079" width="16.44140625" customWidth="1"/>
    <col min="2080" max="2080" width="19.5546875" customWidth="1"/>
    <col min="2305" max="2305" width="19.5546875" customWidth="1"/>
    <col min="2306" max="2306" width="14" bestFit="1" customWidth="1"/>
    <col min="2307" max="2307" width="11.5546875" customWidth="1"/>
    <col min="2308" max="2308" width="1.5546875" customWidth="1"/>
    <col min="2309" max="2309" width="13.109375" customWidth="1"/>
    <col min="2310" max="2310" width="12" customWidth="1"/>
    <col min="2311" max="2311" width="11.5546875" customWidth="1"/>
    <col min="2312" max="2312" width="13" customWidth="1"/>
    <col min="2313" max="2313" width="12.5546875" customWidth="1"/>
    <col min="2314" max="2314" width="14" customWidth="1"/>
    <col min="2315" max="2315" width="11.5546875" customWidth="1"/>
    <col min="2316" max="2316" width="11.44140625" customWidth="1"/>
    <col min="2317" max="2317" width="12.44140625" customWidth="1"/>
    <col min="2318" max="2318" width="13.88671875" customWidth="1"/>
    <col min="2319" max="2319" width="13.5546875" bestFit="1" customWidth="1"/>
    <col min="2320" max="2320" width="17.33203125" customWidth="1"/>
    <col min="2321" max="2321" width="16.6640625" customWidth="1"/>
    <col min="2329" max="2334" width="12.6640625" customWidth="1"/>
    <col min="2335" max="2335" width="16.44140625" customWidth="1"/>
    <col min="2336" max="2336" width="19.5546875" customWidth="1"/>
    <col min="2561" max="2561" width="19.5546875" customWidth="1"/>
    <col min="2562" max="2562" width="14" bestFit="1" customWidth="1"/>
    <col min="2563" max="2563" width="11.5546875" customWidth="1"/>
    <col min="2564" max="2564" width="1.5546875" customWidth="1"/>
    <col min="2565" max="2565" width="13.109375" customWidth="1"/>
    <col min="2566" max="2566" width="12" customWidth="1"/>
    <col min="2567" max="2567" width="11.5546875" customWidth="1"/>
    <col min="2568" max="2568" width="13" customWidth="1"/>
    <col min="2569" max="2569" width="12.5546875" customWidth="1"/>
    <col min="2570" max="2570" width="14" customWidth="1"/>
    <col min="2571" max="2571" width="11.5546875" customWidth="1"/>
    <col min="2572" max="2572" width="11.44140625" customWidth="1"/>
    <col min="2573" max="2573" width="12.44140625" customWidth="1"/>
    <col min="2574" max="2574" width="13.88671875" customWidth="1"/>
    <col min="2575" max="2575" width="13.5546875" bestFit="1" customWidth="1"/>
    <col min="2576" max="2576" width="17.33203125" customWidth="1"/>
    <col min="2577" max="2577" width="16.6640625" customWidth="1"/>
    <col min="2585" max="2590" width="12.6640625" customWidth="1"/>
    <col min="2591" max="2591" width="16.44140625" customWidth="1"/>
    <col min="2592" max="2592" width="19.5546875" customWidth="1"/>
    <col min="2817" max="2817" width="19.5546875" customWidth="1"/>
    <col min="2818" max="2818" width="14" bestFit="1" customWidth="1"/>
    <col min="2819" max="2819" width="11.5546875" customWidth="1"/>
    <col min="2820" max="2820" width="1.5546875" customWidth="1"/>
    <col min="2821" max="2821" width="13.109375" customWidth="1"/>
    <col min="2822" max="2822" width="12" customWidth="1"/>
    <col min="2823" max="2823" width="11.5546875" customWidth="1"/>
    <col min="2824" max="2824" width="13" customWidth="1"/>
    <col min="2825" max="2825" width="12.5546875" customWidth="1"/>
    <col min="2826" max="2826" width="14" customWidth="1"/>
    <col min="2827" max="2827" width="11.5546875" customWidth="1"/>
    <col min="2828" max="2828" width="11.44140625" customWidth="1"/>
    <col min="2829" max="2829" width="12.44140625" customWidth="1"/>
    <col min="2830" max="2830" width="13.88671875" customWidth="1"/>
    <col min="2831" max="2831" width="13.5546875" bestFit="1" customWidth="1"/>
    <col min="2832" max="2832" width="17.33203125" customWidth="1"/>
    <col min="2833" max="2833" width="16.6640625" customWidth="1"/>
    <col min="2841" max="2846" width="12.6640625" customWidth="1"/>
    <col min="2847" max="2847" width="16.44140625" customWidth="1"/>
    <col min="2848" max="2848" width="19.5546875" customWidth="1"/>
    <col min="3073" max="3073" width="19.5546875" customWidth="1"/>
    <col min="3074" max="3074" width="14" bestFit="1" customWidth="1"/>
    <col min="3075" max="3075" width="11.5546875" customWidth="1"/>
    <col min="3076" max="3076" width="1.5546875" customWidth="1"/>
    <col min="3077" max="3077" width="13.109375" customWidth="1"/>
    <col min="3078" max="3078" width="12" customWidth="1"/>
    <col min="3079" max="3079" width="11.5546875" customWidth="1"/>
    <col min="3080" max="3080" width="13" customWidth="1"/>
    <col min="3081" max="3081" width="12.5546875" customWidth="1"/>
    <col min="3082" max="3082" width="14" customWidth="1"/>
    <col min="3083" max="3083" width="11.5546875" customWidth="1"/>
    <col min="3084" max="3084" width="11.44140625" customWidth="1"/>
    <col min="3085" max="3085" width="12.44140625" customWidth="1"/>
    <col min="3086" max="3086" width="13.88671875" customWidth="1"/>
    <col min="3087" max="3087" width="13.5546875" bestFit="1" customWidth="1"/>
    <col min="3088" max="3088" width="17.33203125" customWidth="1"/>
    <col min="3089" max="3089" width="16.6640625" customWidth="1"/>
    <col min="3097" max="3102" width="12.6640625" customWidth="1"/>
    <col min="3103" max="3103" width="16.44140625" customWidth="1"/>
    <col min="3104" max="3104" width="19.5546875" customWidth="1"/>
    <col min="3329" max="3329" width="19.5546875" customWidth="1"/>
    <col min="3330" max="3330" width="14" bestFit="1" customWidth="1"/>
    <col min="3331" max="3331" width="11.5546875" customWidth="1"/>
    <col min="3332" max="3332" width="1.5546875" customWidth="1"/>
    <col min="3333" max="3333" width="13.109375" customWidth="1"/>
    <col min="3334" max="3334" width="12" customWidth="1"/>
    <col min="3335" max="3335" width="11.5546875" customWidth="1"/>
    <col min="3336" max="3336" width="13" customWidth="1"/>
    <col min="3337" max="3337" width="12.5546875" customWidth="1"/>
    <col min="3338" max="3338" width="14" customWidth="1"/>
    <col min="3339" max="3339" width="11.5546875" customWidth="1"/>
    <col min="3340" max="3340" width="11.44140625" customWidth="1"/>
    <col min="3341" max="3341" width="12.44140625" customWidth="1"/>
    <col min="3342" max="3342" width="13.88671875" customWidth="1"/>
    <col min="3343" max="3343" width="13.5546875" bestFit="1" customWidth="1"/>
    <col min="3344" max="3344" width="17.33203125" customWidth="1"/>
    <col min="3345" max="3345" width="16.6640625" customWidth="1"/>
    <col min="3353" max="3358" width="12.6640625" customWidth="1"/>
    <col min="3359" max="3359" width="16.44140625" customWidth="1"/>
    <col min="3360" max="3360" width="19.5546875" customWidth="1"/>
    <col min="3585" max="3585" width="19.5546875" customWidth="1"/>
    <col min="3586" max="3586" width="14" bestFit="1" customWidth="1"/>
    <col min="3587" max="3587" width="11.5546875" customWidth="1"/>
    <col min="3588" max="3588" width="1.5546875" customWidth="1"/>
    <col min="3589" max="3589" width="13.109375" customWidth="1"/>
    <col min="3590" max="3590" width="12" customWidth="1"/>
    <col min="3591" max="3591" width="11.5546875" customWidth="1"/>
    <col min="3592" max="3592" width="13" customWidth="1"/>
    <col min="3593" max="3593" width="12.5546875" customWidth="1"/>
    <col min="3594" max="3594" width="14" customWidth="1"/>
    <col min="3595" max="3595" width="11.5546875" customWidth="1"/>
    <col min="3596" max="3596" width="11.44140625" customWidth="1"/>
    <col min="3597" max="3597" width="12.44140625" customWidth="1"/>
    <col min="3598" max="3598" width="13.88671875" customWidth="1"/>
    <col min="3599" max="3599" width="13.5546875" bestFit="1" customWidth="1"/>
    <col min="3600" max="3600" width="17.33203125" customWidth="1"/>
    <col min="3601" max="3601" width="16.6640625" customWidth="1"/>
    <col min="3609" max="3614" width="12.6640625" customWidth="1"/>
    <col min="3615" max="3615" width="16.44140625" customWidth="1"/>
    <col min="3616" max="3616" width="19.5546875" customWidth="1"/>
    <col min="3841" max="3841" width="19.5546875" customWidth="1"/>
    <col min="3842" max="3842" width="14" bestFit="1" customWidth="1"/>
    <col min="3843" max="3843" width="11.5546875" customWidth="1"/>
    <col min="3844" max="3844" width="1.5546875" customWidth="1"/>
    <col min="3845" max="3845" width="13.109375" customWidth="1"/>
    <col min="3846" max="3846" width="12" customWidth="1"/>
    <col min="3847" max="3847" width="11.5546875" customWidth="1"/>
    <col min="3848" max="3848" width="13" customWidth="1"/>
    <col min="3849" max="3849" width="12.5546875" customWidth="1"/>
    <col min="3850" max="3850" width="14" customWidth="1"/>
    <col min="3851" max="3851" width="11.5546875" customWidth="1"/>
    <col min="3852" max="3852" width="11.44140625" customWidth="1"/>
    <col min="3853" max="3853" width="12.44140625" customWidth="1"/>
    <col min="3854" max="3854" width="13.88671875" customWidth="1"/>
    <col min="3855" max="3855" width="13.5546875" bestFit="1" customWidth="1"/>
    <col min="3856" max="3856" width="17.33203125" customWidth="1"/>
    <col min="3857" max="3857" width="16.6640625" customWidth="1"/>
    <col min="3865" max="3870" width="12.6640625" customWidth="1"/>
    <col min="3871" max="3871" width="16.44140625" customWidth="1"/>
    <col min="3872" max="3872" width="19.5546875" customWidth="1"/>
    <col min="4097" max="4097" width="19.5546875" customWidth="1"/>
    <col min="4098" max="4098" width="14" bestFit="1" customWidth="1"/>
    <col min="4099" max="4099" width="11.5546875" customWidth="1"/>
    <col min="4100" max="4100" width="1.5546875" customWidth="1"/>
    <col min="4101" max="4101" width="13.109375" customWidth="1"/>
    <col min="4102" max="4102" width="12" customWidth="1"/>
    <col min="4103" max="4103" width="11.5546875" customWidth="1"/>
    <col min="4104" max="4104" width="13" customWidth="1"/>
    <col min="4105" max="4105" width="12.5546875" customWidth="1"/>
    <col min="4106" max="4106" width="14" customWidth="1"/>
    <col min="4107" max="4107" width="11.5546875" customWidth="1"/>
    <col min="4108" max="4108" width="11.44140625" customWidth="1"/>
    <col min="4109" max="4109" width="12.44140625" customWidth="1"/>
    <col min="4110" max="4110" width="13.88671875" customWidth="1"/>
    <col min="4111" max="4111" width="13.5546875" bestFit="1" customWidth="1"/>
    <col min="4112" max="4112" width="17.33203125" customWidth="1"/>
    <col min="4113" max="4113" width="16.6640625" customWidth="1"/>
    <col min="4121" max="4126" width="12.6640625" customWidth="1"/>
    <col min="4127" max="4127" width="16.44140625" customWidth="1"/>
    <col min="4128" max="4128" width="19.5546875" customWidth="1"/>
    <col min="4353" max="4353" width="19.5546875" customWidth="1"/>
    <col min="4354" max="4354" width="14" bestFit="1" customWidth="1"/>
    <col min="4355" max="4355" width="11.5546875" customWidth="1"/>
    <col min="4356" max="4356" width="1.5546875" customWidth="1"/>
    <col min="4357" max="4357" width="13.109375" customWidth="1"/>
    <col min="4358" max="4358" width="12" customWidth="1"/>
    <col min="4359" max="4359" width="11.5546875" customWidth="1"/>
    <col min="4360" max="4360" width="13" customWidth="1"/>
    <col min="4361" max="4361" width="12.5546875" customWidth="1"/>
    <col min="4362" max="4362" width="14" customWidth="1"/>
    <col min="4363" max="4363" width="11.5546875" customWidth="1"/>
    <col min="4364" max="4364" width="11.44140625" customWidth="1"/>
    <col min="4365" max="4365" width="12.44140625" customWidth="1"/>
    <col min="4366" max="4366" width="13.88671875" customWidth="1"/>
    <col min="4367" max="4367" width="13.5546875" bestFit="1" customWidth="1"/>
    <col min="4368" max="4368" width="17.33203125" customWidth="1"/>
    <col min="4369" max="4369" width="16.6640625" customWidth="1"/>
    <col min="4377" max="4382" width="12.6640625" customWidth="1"/>
    <col min="4383" max="4383" width="16.44140625" customWidth="1"/>
    <col min="4384" max="4384" width="19.5546875" customWidth="1"/>
    <col min="4609" max="4609" width="19.5546875" customWidth="1"/>
    <col min="4610" max="4610" width="14" bestFit="1" customWidth="1"/>
    <col min="4611" max="4611" width="11.5546875" customWidth="1"/>
    <col min="4612" max="4612" width="1.5546875" customWidth="1"/>
    <col min="4613" max="4613" width="13.109375" customWidth="1"/>
    <col min="4614" max="4614" width="12" customWidth="1"/>
    <col min="4615" max="4615" width="11.5546875" customWidth="1"/>
    <col min="4616" max="4616" width="13" customWidth="1"/>
    <col min="4617" max="4617" width="12.5546875" customWidth="1"/>
    <col min="4618" max="4618" width="14" customWidth="1"/>
    <col min="4619" max="4619" width="11.5546875" customWidth="1"/>
    <col min="4620" max="4620" width="11.44140625" customWidth="1"/>
    <col min="4621" max="4621" width="12.44140625" customWidth="1"/>
    <col min="4622" max="4622" width="13.88671875" customWidth="1"/>
    <col min="4623" max="4623" width="13.5546875" bestFit="1" customWidth="1"/>
    <col min="4624" max="4624" width="17.33203125" customWidth="1"/>
    <col min="4625" max="4625" width="16.6640625" customWidth="1"/>
    <col min="4633" max="4638" width="12.6640625" customWidth="1"/>
    <col min="4639" max="4639" width="16.44140625" customWidth="1"/>
    <col min="4640" max="4640" width="19.5546875" customWidth="1"/>
    <col min="4865" max="4865" width="19.5546875" customWidth="1"/>
    <col min="4866" max="4866" width="14" bestFit="1" customWidth="1"/>
    <col min="4867" max="4867" width="11.5546875" customWidth="1"/>
    <col min="4868" max="4868" width="1.5546875" customWidth="1"/>
    <col min="4869" max="4869" width="13.109375" customWidth="1"/>
    <col min="4870" max="4870" width="12" customWidth="1"/>
    <col min="4871" max="4871" width="11.5546875" customWidth="1"/>
    <col min="4872" max="4872" width="13" customWidth="1"/>
    <col min="4873" max="4873" width="12.5546875" customWidth="1"/>
    <col min="4874" max="4874" width="14" customWidth="1"/>
    <col min="4875" max="4875" width="11.5546875" customWidth="1"/>
    <col min="4876" max="4876" width="11.44140625" customWidth="1"/>
    <col min="4877" max="4877" width="12.44140625" customWidth="1"/>
    <col min="4878" max="4878" width="13.88671875" customWidth="1"/>
    <col min="4879" max="4879" width="13.5546875" bestFit="1" customWidth="1"/>
    <col min="4880" max="4880" width="17.33203125" customWidth="1"/>
    <col min="4881" max="4881" width="16.6640625" customWidth="1"/>
    <col min="4889" max="4894" width="12.6640625" customWidth="1"/>
    <col min="4895" max="4895" width="16.44140625" customWidth="1"/>
    <col min="4896" max="4896" width="19.5546875" customWidth="1"/>
    <col min="5121" max="5121" width="19.5546875" customWidth="1"/>
    <col min="5122" max="5122" width="14" bestFit="1" customWidth="1"/>
    <col min="5123" max="5123" width="11.5546875" customWidth="1"/>
    <col min="5124" max="5124" width="1.5546875" customWidth="1"/>
    <col min="5125" max="5125" width="13.109375" customWidth="1"/>
    <col min="5126" max="5126" width="12" customWidth="1"/>
    <col min="5127" max="5127" width="11.5546875" customWidth="1"/>
    <col min="5128" max="5128" width="13" customWidth="1"/>
    <col min="5129" max="5129" width="12.5546875" customWidth="1"/>
    <col min="5130" max="5130" width="14" customWidth="1"/>
    <col min="5131" max="5131" width="11.5546875" customWidth="1"/>
    <col min="5132" max="5132" width="11.44140625" customWidth="1"/>
    <col min="5133" max="5133" width="12.44140625" customWidth="1"/>
    <col min="5134" max="5134" width="13.88671875" customWidth="1"/>
    <col min="5135" max="5135" width="13.5546875" bestFit="1" customWidth="1"/>
    <col min="5136" max="5136" width="17.33203125" customWidth="1"/>
    <col min="5137" max="5137" width="16.6640625" customWidth="1"/>
    <col min="5145" max="5150" width="12.6640625" customWidth="1"/>
    <col min="5151" max="5151" width="16.44140625" customWidth="1"/>
    <col min="5152" max="5152" width="19.5546875" customWidth="1"/>
    <col min="5377" max="5377" width="19.5546875" customWidth="1"/>
    <col min="5378" max="5378" width="14" bestFit="1" customWidth="1"/>
    <col min="5379" max="5379" width="11.5546875" customWidth="1"/>
    <col min="5380" max="5380" width="1.5546875" customWidth="1"/>
    <col min="5381" max="5381" width="13.109375" customWidth="1"/>
    <col min="5382" max="5382" width="12" customWidth="1"/>
    <col min="5383" max="5383" width="11.5546875" customWidth="1"/>
    <col min="5384" max="5384" width="13" customWidth="1"/>
    <col min="5385" max="5385" width="12.5546875" customWidth="1"/>
    <col min="5386" max="5386" width="14" customWidth="1"/>
    <col min="5387" max="5387" width="11.5546875" customWidth="1"/>
    <col min="5388" max="5388" width="11.44140625" customWidth="1"/>
    <col min="5389" max="5389" width="12.44140625" customWidth="1"/>
    <col min="5390" max="5390" width="13.88671875" customWidth="1"/>
    <col min="5391" max="5391" width="13.5546875" bestFit="1" customWidth="1"/>
    <col min="5392" max="5392" width="17.33203125" customWidth="1"/>
    <col min="5393" max="5393" width="16.6640625" customWidth="1"/>
    <col min="5401" max="5406" width="12.6640625" customWidth="1"/>
    <col min="5407" max="5407" width="16.44140625" customWidth="1"/>
    <col min="5408" max="5408" width="19.5546875" customWidth="1"/>
    <col min="5633" max="5633" width="19.5546875" customWidth="1"/>
    <col min="5634" max="5634" width="14" bestFit="1" customWidth="1"/>
    <col min="5635" max="5635" width="11.5546875" customWidth="1"/>
    <col min="5636" max="5636" width="1.5546875" customWidth="1"/>
    <col min="5637" max="5637" width="13.109375" customWidth="1"/>
    <col min="5638" max="5638" width="12" customWidth="1"/>
    <col min="5639" max="5639" width="11.5546875" customWidth="1"/>
    <col min="5640" max="5640" width="13" customWidth="1"/>
    <col min="5641" max="5641" width="12.5546875" customWidth="1"/>
    <col min="5642" max="5642" width="14" customWidth="1"/>
    <col min="5643" max="5643" width="11.5546875" customWidth="1"/>
    <col min="5644" max="5644" width="11.44140625" customWidth="1"/>
    <col min="5645" max="5645" width="12.44140625" customWidth="1"/>
    <col min="5646" max="5646" width="13.88671875" customWidth="1"/>
    <col min="5647" max="5647" width="13.5546875" bestFit="1" customWidth="1"/>
    <col min="5648" max="5648" width="17.33203125" customWidth="1"/>
    <col min="5649" max="5649" width="16.6640625" customWidth="1"/>
    <col min="5657" max="5662" width="12.6640625" customWidth="1"/>
    <col min="5663" max="5663" width="16.44140625" customWidth="1"/>
    <col min="5664" max="5664" width="19.5546875" customWidth="1"/>
    <col min="5889" max="5889" width="19.5546875" customWidth="1"/>
    <col min="5890" max="5890" width="14" bestFit="1" customWidth="1"/>
    <col min="5891" max="5891" width="11.5546875" customWidth="1"/>
    <col min="5892" max="5892" width="1.5546875" customWidth="1"/>
    <col min="5893" max="5893" width="13.109375" customWidth="1"/>
    <col min="5894" max="5894" width="12" customWidth="1"/>
    <col min="5895" max="5895" width="11.5546875" customWidth="1"/>
    <col min="5896" max="5896" width="13" customWidth="1"/>
    <col min="5897" max="5897" width="12.5546875" customWidth="1"/>
    <col min="5898" max="5898" width="14" customWidth="1"/>
    <col min="5899" max="5899" width="11.5546875" customWidth="1"/>
    <col min="5900" max="5900" width="11.44140625" customWidth="1"/>
    <col min="5901" max="5901" width="12.44140625" customWidth="1"/>
    <col min="5902" max="5902" width="13.88671875" customWidth="1"/>
    <col min="5903" max="5903" width="13.5546875" bestFit="1" customWidth="1"/>
    <col min="5904" max="5904" width="17.33203125" customWidth="1"/>
    <col min="5905" max="5905" width="16.6640625" customWidth="1"/>
    <col min="5913" max="5918" width="12.6640625" customWidth="1"/>
    <col min="5919" max="5919" width="16.44140625" customWidth="1"/>
    <col min="5920" max="5920" width="19.5546875" customWidth="1"/>
    <col min="6145" max="6145" width="19.5546875" customWidth="1"/>
    <col min="6146" max="6146" width="14" bestFit="1" customWidth="1"/>
    <col min="6147" max="6147" width="11.5546875" customWidth="1"/>
    <col min="6148" max="6148" width="1.5546875" customWidth="1"/>
    <col min="6149" max="6149" width="13.109375" customWidth="1"/>
    <col min="6150" max="6150" width="12" customWidth="1"/>
    <col min="6151" max="6151" width="11.5546875" customWidth="1"/>
    <col min="6152" max="6152" width="13" customWidth="1"/>
    <col min="6153" max="6153" width="12.5546875" customWidth="1"/>
    <col min="6154" max="6154" width="14" customWidth="1"/>
    <col min="6155" max="6155" width="11.5546875" customWidth="1"/>
    <col min="6156" max="6156" width="11.44140625" customWidth="1"/>
    <col min="6157" max="6157" width="12.44140625" customWidth="1"/>
    <col min="6158" max="6158" width="13.88671875" customWidth="1"/>
    <col min="6159" max="6159" width="13.5546875" bestFit="1" customWidth="1"/>
    <col min="6160" max="6160" width="17.33203125" customWidth="1"/>
    <col min="6161" max="6161" width="16.6640625" customWidth="1"/>
    <col min="6169" max="6174" width="12.6640625" customWidth="1"/>
    <col min="6175" max="6175" width="16.44140625" customWidth="1"/>
    <col min="6176" max="6176" width="19.5546875" customWidth="1"/>
    <col min="6401" max="6401" width="19.5546875" customWidth="1"/>
    <col min="6402" max="6402" width="14" bestFit="1" customWidth="1"/>
    <col min="6403" max="6403" width="11.5546875" customWidth="1"/>
    <col min="6404" max="6404" width="1.5546875" customWidth="1"/>
    <col min="6405" max="6405" width="13.109375" customWidth="1"/>
    <col min="6406" max="6406" width="12" customWidth="1"/>
    <col min="6407" max="6407" width="11.5546875" customWidth="1"/>
    <col min="6408" max="6408" width="13" customWidth="1"/>
    <col min="6409" max="6409" width="12.5546875" customWidth="1"/>
    <col min="6410" max="6410" width="14" customWidth="1"/>
    <col min="6411" max="6411" width="11.5546875" customWidth="1"/>
    <col min="6412" max="6412" width="11.44140625" customWidth="1"/>
    <col min="6413" max="6413" width="12.44140625" customWidth="1"/>
    <col min="6414" max="6414" width="13.88671875" customWidth="1"/>
    <col min="6415" max="6415" width="13.5546875" bestFit="1" customWidth="1"/>
    <col min="6416" max="6416" width="17.33203125" customWidth="1"/>
    <col min="6417" max="6417" width="16.6640625" customWidth="1"/>
    <col min="6425" max="6430" width="12.6640625" customWidth="1"/>
    <col min="6431" max="6431" width="16.44140625" customWidth="1"/>
    <col min="6432" max="6432" width="19.5546875" customWidth="1"/>
    <col min="6657" max="6657" width="19.5546875" customWidth="1"/>
    <col min="6658" max="6658" width="14" bestFit="1" customWidth="1"/>
    <col min="6659" max="6659" width="11.5546875" customWidth="1"/>
    <col min="6660" max="6660" width="1.5546875" customWidth="1"/>
    <col min="6661" max="6661" width="13.109375" customWidth="1"/>
    <col min="6662" max="6662" width="12" customWidth="1"/>
    <col min="6663" max="6663" width="11.5546875" customWidth="1"/>
    <col min="6664" max="6664" width="13" customWidth="1"/>
    <col min="6665" max="6665" width="12.5546875" customWidth="1"/>
    <col min="6666" max="6666" width="14" customWidth="1"/>
    <col min="6667" max="6667" width="11.5546875" customWidth="1"/>
    <col min="6668" max="6668" width="11.44140625" customWidth="1"/>
    <col min="6669" max="6669" width="12.44140625" customWidth="1"/>
    <col min="6670" max="6670" width="13.88671875" customWidth="1"/>
    <col min="6671" max="6671" width="13.5546875" bestFit="1" customWidth="1"/>
    <col min="6672" max="6672" width="17.33203125" customWidth="1"/>
    <col min="6673" max="6673" width="16.6640625" customWidth="1"/>
    <col min="6681" max="6686" width="12.6640625" customWidth="1"/>
    <col min="6687" max="6687" width="16.44140625" customWidth="1"/>
    <col min="6688" max="6688" width="19.5546875" customWidth="1"/>
    <col min="6913" max="6913" width="19.5546875" customWidth="1"/>
    <col min="6914" max="6914" width="14" bestFit="1" customWidth="1"/>
    <col min="6915" max="6915" width="11.5546875" customWidth="1"/>
    <col min="6916" max="6916" width="1.5546875" customWidth="1"/>
    <col min="6917" max="6917" width="13.109375" customWidth="1"/>
    <col min="6918" max="6918" width="12" customWidth="1"/>
    <col min="6919" max="6919" width="11.5546875" customWidth="1"/>
    <col min="6920" max="6920" width="13" customWidth="1"/>
    <col min="6921" max="6921" width="12.5546875" customWidth="1"/>
    <col min="6922" max="6922" width="14" customWidth="1"/>
    <col min="6923" max="6923" width="11.5546875" customWidth="1"/>
    <col min="6924" max="6924" width="11.44140625" customWidth="1"/>
    <col min="6925" max="6925" width="12.44140625" customWidth="1"/>
    <col min="6926" max="6926" width="13.88671875" customWidth="1"/>
    <col min="6927" max="6927" width="13.5546875" bestFit="1" customWidth="1"/>
    <col min="6928" max="6928" width="17.33203125" customWidth="1"/>
    <col min="6929" max="6929" width="16.6640625" customWidth="1"/>
    <col min="6937" max="6942" width="12.6640625" customWidth="1"/>
    <col min="6943" max="6943" width="16.44140625" customWidth="1"/>
    <col min="6944" max="6944" width="19.5546875" customWidth="1"/>
    <col min="7169" max="7169" width="19.5546875" customWidth="1"/>
    <col min="7170" max="7170" width="14" bestFit="1" customWidth="1"/>
    <col min="7171" max="7171" width="11.5546875" customWidth="1"/>
    <col min="7172" max="7172" width="1.5546875" customWidth="1"/>
    <col min="7173" max="7173" width="13.109375" customWidth="1"/>
    <col min="7174" max="7174" width="12" customWidth="1"/>
    <col min="7175" max="7175" width="11.5546875" customWidth="1"/>
    <col min="7176" max="7176" width="13" customWidth="1"/>
    <col min="7177" max="7177" width="12.5546875" customWidth="1"/>
    <col min="7178" max="7178" width="14" customWidth="1"/>
    <col min="7179" max="7179" width="11.5546875" customWidth="1"/>
    <col min="7180" max="7180" width="11.44140625" customWidth="1"/>
    <col min="7181" max="7181" width="12.44140625" customWidth="1"/>
    <col min="7182" max="7182" width="13.88671875" customWidth="1"/>
    <col min="7183" max="7183" width="13.5546875" bestFit="1" customWidth="1"/>
    <col min="7184" max="7184" width="17.33203125" customWidth="1"/>
    <col min="7185" max="7185" width="16.6640625" customWidth="1"/>
    <col min="7193" max="7198" width="12.6640625" customWidth="1"/>
    <col min="7199" max="7199" width="16.44140625" customWidth="1"/>
    <col min="7200" max="7200" width="19.5546875" customWidth="1"/>
    <col min="7425" max="7425" width="19.5546875" customWidth="1"/>
    <col min="7426" max="7426" width="14" bestFit="1" customWidth="1"/>
    <col min="7427" max="7427" width="11.5546875" customWidth="1"/>
    <col min="7428" max="7428" width="1.5546875" customWidth="1"/>
    <col min="7429" max="7429" width="13.109375" customWidth="1"/>
    <col min="7430" max="7430" width="12" customWidth="1"/>
    <col min="7431" max="7431" width="11.5546875" customWidth="1"/>
    <col min="7432" max="7432" width="13" customWidth="1"/>
    <col min="7433" max="7433" width="12.5546875" customWidth="1"/>
    <col min="7434" max="7434" width="14" customWidth="1"/>
    <col min="7435" max="7435" width="11.5546875" customWidth="1"/>
    <col min="7436" max="7436" width="11.44140625" customWidth="1"/>
    <col min="7437" max="7437" width="12.44140625" customWidth="1"/>
    <col min="7438" max="7438" width="13.88671875" customWidth="1"/>
    <col min="7439" max="7439" width="13.5546875" bestFit="1" customWidth="1"/>
    <col min="7440" max="7440" width="17.33203125" customWidth="1"/>
    <col min="7441" max="7441" width="16.6640625" customWidth="1"/>
    <col min="7449" max="7454" width="12.6640625" customWidth="1"/>
    <col min="7455" max="7455" width="16.44140625" customWidth="1"/>
    <col min="7456" max="7456" width="19.5546875" customWidth="1"/>
    <col min="7681" max="7681" width="19.5546875" customWidth="1"/>
    <col min="7682" max="7682" width="14" bestFit="1" customWidth="1"/>
    <col min="7683" max="7683" width="11.5546875" customWidth="1"/>
    <col min="7684" max="7684" width="1.5546875" customWidth="1"/>
    <col min="7685" max="7685" width="13.109375" customWidth="1"/>
    <col min="7686" max="7686" width="12" customWidth="1"/>
    <col min="7687" max="7687" width="11.5546875" customWidth="1"/>
    <col min="7688" max="7688" width="13" customWidth="1"/>
    <col min="7689" max="7689" width="12.5546875" customWidth="1"/>
    <col min="7690" max="7690" width="14" customWidth="1"/>
    <col min="7691" max="7691" width="11.5546875" customWidth="1"/>
    <col min="7692" max="7692" width="11.44140625" customWidth="1"/>
    <col min="7693" max="7693" width="12.44140625" customWidth="1"/>
    <col min="7694" max="7694" width="13.88671875" customWidth="1"/>
    <col min="7695" max="7695" width="13.5546875" bestFit="1" customWidth="1"/>
    <col min="7696" max="7696" width="17.33203125" customWidth="1"/>
    <col min="7697" max="7697" width="16.6640625" customWidth="1"/>
    <col min="7705" max="7710" width="12.6640625" customWidth="1"/>
    <col min="7711" max="7711" width="16.44140625" customWidth="1"/>
    <col min="7712" max="7712" width="19.5546875" customWidth="1"/>
    <col min="7937" max="7937" width="19.5546875" customWidth="1"/>
    <col min="7938" max="7938" width="14" bestFit="1" customWidth="1"/>
    <col min="7939" max="7939" width="11.5546875" customWidth="1"/>
    <col min="7940" max="7940" width="1.5546875" customWidth="1"/>
    <col min="7941" max="7941" width="13.109375" customWidth="1"/>
    <col min="7942" max="7942" width="12" customWidth="1"/>
    <col min="7943" max="7943" width="11.5546875" customWidth="1"/>
    <col min="7944" max="7944" width="13" customWidth="1"/>
    <col min="7945" max="7945" width="12.5546875" customWidth="1"/>
    <col min="7946" max="7946" width="14" customWidth="1"/>
    <col min="7947" max="7947" width="11.5546875" customWidth="1"/>
    <col min="7948" max="7948" width="11.44140625" customWidth="1"/>
    <col min="7949" max="7949" width="12.44140625" customWidth="1"/>
    <col min="7950" max="7950" width="13.88671875" customWidth="1"/>
    <col min="7951" max="7951" width="13.5546875" bestFit="1" customWidth="1"/>
    <col min="7952" max="7952" width="17.33203125" customWidth="1"/>
    <col min="7953" max="7953" width="16.6640625" customWidth="1"/>
    <col min="7961" max="7966" width="12.6640625" customWidth="1"/>
    <col min="7967" max="7967" width="16.44140625" customWidth="1"/>
    <col min="7968" max="7968" width="19.5546875" customWidth="1"/>
    <col min="8193" max="8193" width="19.5546875" customWidth="1"/>
    <col min="8194" max="8194" width="14" bestFit="1" customWidth="1"/>
    <col min="8195" max="8195" width="11.5546875" customWidth="1"/>
    <col min="8196" max="8196" width="1.5546875" customWidth="1"/>
    <col min="8197" max="8197" width="13.109375" customWidth="1"/>
    <col min="8198" max="8198" width="12" customWidth="1"/>
    <col min="8199" max="8199" width="11.5546875" customWidth="1"/>
    <col min="8200" max="8200" width="13" customWidth="1"/>
    <col min="8201" max="8201" width="12.5546875" customWidth="1"/>
    <col min="8202" max="8202" width="14" customWidth="1"/>
    <col min="8203" max="8203" width="11.5546875" customWidth="1"/>
    <col min="8204" max="8204" width="11.44140625" customWidth="1"/>
    <col min="8205" max="8205" width="12.44140625" customWidth="1"/>
    <col min="8206" max="8206" width="13.88671875" customWidth="1"/>
    <col min="8207" max="8207" width="13.5546875" bestFit="1" customWidth="1"/>
    <col min="8208" max="8208" width="17.33203125" customWidth="1"/>
    <col min="8209" max="8209" width="16.6640625" customWidth="1"/>
    <col min="8217" max="8222" width="12.6640625" customWidth="1"/>
    <col min="8223" max="8223" width="16.44140625" customWidth="1"/>
    <col min="8224" max="8224" width="19.5546875" customWidth="1"/>
    <col min="8449" max="8449" width="19.5546875" customWidth="1"/>
    <col min="8450" max="8450" width="14" bestFit="1" customWidth="1"/>
    <col min="8451" max="8451" width="11.5546875" customWidth="1"/>
    <col min="8452" max="8452" width="1.5546875" customWidth="1"/>
    <col min="8453" max="8453" width="13.109375" customWidth="1"/>
    <col min="8454" max="8454" width="12" customWidth="1"/>
    <col min="8455" max="8455" width="11.5546875" customWidth="1"/>
    <col min="8456" max="8456" width="13" customWidth="1"/>
    <col min="8457" max="8457" width="12.5546875" customWidth="1"/>
    <col min="8458" max="8458" width="14" customWidth="1"/>
    <col min="8459" max="8459" width="11.5546875" customWidth="1"/>
    <col min="8460" max="8460" width="11.44140625" customWidth="1"/>
    <col min="8461" max="8461" width="12.44140625" customWidth="1"/>
    <col min="8462" max="8462" width="13.88671875" customWidth="1"/>
    <col min="8463" max="8463" width="13.5546875" bestFit="1" customWidth="1"/>
    <col min="8464" max="8464" width="17.33203125" customWidth="1"/>
    <col min="8465" max="8465" width="16.6640625" customWidth="1"/>
    <col min="8473" max="8478" width="12.6640625" customWidth="1"/>
    <col min="8479" max="8479" width="16.44140625" customWidth="1"/>
    <col min="8480" max="8480" width="19.5546875" customWidth="1"/>
    <col min="8705" max="8705" width="19.5546875" customWidth="1"/>
    <col min="8706" max="8706" width="14" bestFit="1" customWidth="1"/>
    <col min="8707" max="8707" width="11.5546875" customWidth="1"/>
    <col min="8708" max="8708" width="1.5546875" customWidth="1"/>
    <col min="8709" max="8709" width="13.109375" customWidth="1"/>
    <col min="8710" max="8710" width="12" customWidth="1"/>
    <col min="8711" max="8711" width="11.5546875" customWidth="1"/>
    <col min="8712" max="8712" width="13" customWidth="1"/>
    <col min="8713" max="8713" width="12.5546875" customWidth="1"/>
    <col min="8714" max="8714" width="14" customWidth="1"/>
    <col min="8715" max="8715" width="11.5546875" customWidth="1"/>
    <col min="8716" max="8716" width="11.44140625" customWidth="1"/>
    <col min="8717" max="8717" width="12.44140625" customWidth="1"/>
    <col min="8718" max="8718" width="13.88671875" customWidth="1"/>
    <col min="8719" max="8719" width="13.5546875" bestFit="1" customWidth="1"/>
    <col min="8720" max="8720" width="17.33203125" customWidth="1"/>
    <col min="8721" max="8721" width="16.6640625" customWidth="1"/>
    <col min="8729" max="8734" width="12.6640625" customWidth="1"/>
    <col min="8735" max="8735" width="16.44140625" customWidth="1"/>
    <col min="8736" max="8736" width="19.5546875" customWidth="1"/>
    <col min="8961" max="8961" width="19.5546875" customWidth="1"/>
    <col min="8962" max="8962" width="14" bestFit="1" customWidth="1"/>
    <col min="8963" max="8963" width="11.5546875" customWidth="1"/>
    <col min="8964" max="8964" width="1.5546875" customWidth="1"/>
    <col min="8965" max="8965" width="13.109375" customWidth="1"/>
    <col min="8966" max="8966" width="12" customWidth="1"/>
    <col min="8967" max="8967" width="11.5546875" customWidth="1"/>
    <col min="8968" max="8968" width="13" customWidth="1"/>
    <col min="8969" max="8969" width="12.5546875" customWidth="1"/>
    <col min="8970" max="8970" width="14" customWidth="1"/>
    <col min="8971" max="8971" width="11.5546875" customWidth="1"/>
    <col min="8972" max="8972" width="11.44140625" customWidth="1"/>
    <col min="8973" max="8973" width="12.44140625" customWidth="1"/>
    <col min="8974" max="8974" width="13.88671875" customWidth="1"/>
    <col min="8975" max="8975" width="13.5546875" bestFit="1" customWidth="1"/>
    <col min="8976" max="8976" width="17.33203125" customWidth="1"/>
    <col min="8977" max="8977" width="16.6640625" customWidth="1"/>
    <col min="8985" max="8990" width="12.6640625" customWidth="1"/>
    <col min="8991" max="8991" width="16.44140625" customWidth="1"/>
    <col min="8992" max="8992" width="19.5546875" customWidth="1"/>
    <col min="9217" max="9217" width="19.5546875" customWidth="1"/>
    <col min="9218" max="9218" width="14" bestFit="1" customWidth="1"/>
    <col min="9219" max="9219" width="11.5546875" customWidth="1"/>
    <col min="9220" max="9220" width="1.5546875" customWidth="1"/>
    <col min="9221" max="9221" width="13.109375" customWidth="1"/>
    <col min="9222" max="9222" width="12" customWidth="1"/>
    <col min="9223" max="9223" width="11.5546875" customWidth="1"/>
    <col min="9224" max="9224" width="13" customWidth="1"/>
    <col min="9225" max="9225" width="12.5546875" customWidth="1"/>
    <col min="9226" max="9226" width="14" customWidth="1"/>
    <col min="9227" max="9227" width="11.5546875" customWidth="1"/>
    <col min="9228" max="9228" width="11.44140625" customWidth="1"/>
    <col min="9229" max="9229" width="12.44140625" customWidth="1"/>
    <col min="9230" max="9230" width="13.88671875" customWidth="1"/>
    <col min="9231" max="9231" width="13.5546875" bestFit="1" customWidth="1"/>
    <col min="9232" max="9232" width="17.33203125" customWidth="1"/>
    <col min="9233" max="9233" width="16.6640625" customWidth="1"/>
    <col min="9241" max="9246" width="12.6640625" customWidth="1"/>
    <col min="9247" max="9247" width="16.44140625" customWidth="1"/>
    <col min="9248" max="9248" width="19.5546875" customWidth="1"/>
    <col min="9473" max="9473" width="19.5546875" customWidth="1"/>
    <col min="9474" max="9474" width="14" bestFit="1" customWidth="1"/>
    <col min="9475" max="9475" width="11.5546875" customWidth="1"/>
    <col min="9476" max="9476" width="1.5546875" customWidth="1"/>
    <col min="9477" max="9477" width="13.109375" customWidth="1"/>
    <col min="9478" max="9478" width="12" customWidth="1"/>
    <col min="9479" max="9479" width="11.5546875" customWidth="1"/>
    <col min="9480" max="9480" width="13" customWidth="1"/>
    <col min="9481" max="9481" width="12.5546875" customWidth="1"/>
    <col min="9482" max="9482" width="14" customWidth="1"/>
    <col min="9483" max="9483" width="11.5546875" customWidth="1"/>
    <col min="9484" max="9484" width="11.44140625" customWidth="1"/>
    <col min="9485" max="9485" width="12.44140625" customWidth="1"/>
    <col min="9486" max="9486" width="13.88671875" customWidth="1"/>
    <col min="9487" max="9487" width="13.5546875" bestFit="1" customWidth="1"/>
    <col min="9488" max="9488" width="17.33203125" customWidth="1"/>
    <col min="9489" max="9489" width="16.6640625" customWidth="1"/>
    <col min="9497" max="9502" width="12.6640625" customWidth="1"/>
    <col min="9503" max="9503" width="16.44140625" customWidth="1"/>
    <col min="9504" max="9504" width="19.5546875" customWidth="1"/>
    <col min="9729" max="9729" width="19.5546875" customWidth="1"/>
    <col min="9730" max="9730" width="14" bestFit="1" customWidth="1"/>
    <col min="9731" max="9731" width="11.5546875" customWidth="1"/>
    <col min="9732" max="9732" width="1.5546875" customWidth="1"/>
    <col min="9733" max="9733" width="13.109375" customWidth="1"/>
    <col min="9734" max="9734" width="12" customWidth="1"/>
    <col min="9735" max="9735" width="11.5546875" customWidth="1"/>
    <col min="9736" max="9736" width="13" customWidth="1"/>
    <col min="9737" max="9737" width="12.5546875" customWidth="1"/>
    <col min="9738" max="9738" width="14" customWidth="1"/>
    <col min="9739" max="9739" width="11.5546875" customWidth="1"/>
    <col min="9740" max="9740" width="11.44140625" customWidth="1"/>
    <col min="9741" max="9741" width="12.44140625" customWidth="1"/>
    <col min="9742" max="9742" width="13.88671875" customWidth="1"/>
    <col min="9743" max="9743" width="13.5546875" bestFit="1" customWidth="1"/>
    <col min="9744" max="9744" width="17.33203125" customWidth="1"/>
    <col min="9745" max="9745" width="16.6640625" customWidth="1"/>
    <col min="9753" max="9758" width="12.6640625" customWidth="1"/>
    <col min="9759" max="9759" width="16.44140625" customWidth="1"/>
    <col min="9760" max="9760" width="19.5546875" customWidth="1"/>
    <col min="9985" max="9985" width="19.5546875" customWidth="1"/>
    <col min="9986" max="9986" width="14" bestFit="1" customWidth="1"/>
    <col min="9987" max="9987" width="11.5546875" customWidth="1"/>
    <col min="9988" max="9988" width="1.5546875" customWidth="1"/>
    <col min="9989" max="9989" width="13.109375" customWidth="1"/>
    <col min="9990" max="9990" width="12" customWidth="1"/>
    <col min="9991" max="9991" width="11.5546875" customWidth="1"/>
    <col min="9992" max="9992" width="13" customWidth="1"/>
    <col min="9993" max="9993" width="12.5546875" customWidth="1"/>
    <col min="9994" max="9994" width="14" customWidth="1"/>
    <col min="9995" max="9995" width="11.5546875" customWidth="1"/>
    <col min="9996" max="9996" width="11.44140625" customWidth="1"/>
    <col min="9997" max="9997" width="12.44140625" customWidth="1"/>
    <col min="9998" max="9998" width="13.88671875" customWidth="1"/>
    <col min="9999" max="9999" width="13.5546875" bestFit="1" customWidth="1"/>
    <col min="10000" max="10000" width="17.33203125" customWidth="1"/>
    <col min="10001" max="10001" width="16.6640625" customWidth="1"/>
    <col min="10009" max="10014" width="12.6640625" customWidth="1"/>
    <col min="10015" max="10015" width="16.44140625" customWidth="1"/>
    <col min="10016" max="10016" width="19.5546875" customWidth="1"/>
    <col min="10241" max="10241" width="19.5546875" customWidth="1"/>
    <col min="10242" max="10242" width="14" bestFit="1" customWidth="1"/>
    <col min="10243" max="10243" width="11.5546875" customWidth="1"/>
    <col min="10244" max="10244" width="1.5546875" customWidth="1"/>
    <col min="10245" max="10245" width="13.109375" customWidth="1"/>
    <col min="10246" max="10246" width="12" customWidth="1"/>
    <col min="10247" max="10247" width="11.5546875" customWidth="1"/>
    <col min="10248" max="10248" width="13" customWidth="1"/>
    <col min="10249" max="10249" width="12.5546875" customWidth="1"/>
    <col min="10250" max="10250" width="14" customWidth="1"/>
    <col min="10251" max="10251" width="11.5546875" customWidth="1"/>
    <col min="10252" max="10252" width="11.44140625" customWidth="1"/>
    <col min="10253" max="10253" width="12.44140625" customWidth="1"/>
    <col min="10254" max="10254" width="13.88671875" customWidth="1"/>
    <col min="10255" max="10255" width="13.5546875" bestFit="1" customWidth="1"/>
    <col min="10256" max="10256" width="17.33203125" customWidth="1"/>
    <col min="10257" max="10257" width="16.6640625" customWidth="1"/>
    <col min="10265" max="10270" width="12.6640625" customWidth="1"/>
    <col min="10271" max="10271" width="16.44140625" customWidth="1"/>
    <col min="10272" max="10272" width="19.5546875" customWidth="1"/>
    <col min="10497" max="10497" width="19.5546875" customWidth="1"/>
    <col min="10498" max="10498" width="14" bestFit="1" customWidth="1"/>
    <col min="10499" max="10499" width="11.5546875" customWidth="1"/>
    <col min="10500" max="10500" width="1.5546875" customWidth="1"/>
    <col min="10501" max="10501" width="13.109375" customWidth="1"/>
    <col min="10502" max="10502" width="12" customWidth="1"/>
    <col min="10503" max="10503" width="11.5546875" customWidth="1"/>
    <col min="10504" max="10504" width="13" customWidth="1"/>
    <col min="10505" max="10505" width="12.5546875" customWidth="1"/>
    <col min="10506" max="10506" width="14" customWidth="1"/>
    <col min="10507" max="10507" width="11.5546875" customWidth="1"/>
    <col min="10508" max="10508" width="11.44140625" customWidth="1"/>
    <col min="10509" max="10509" width="12.44140625" customWidth="1"/>
    <col min="10510" max="10510" width="13.88671875" customWidth="1"/>
    <col min="10511" max="10511" width="13.5546875" bestFit="1" customWidth="1"/>
    <col min="10512" max="10512" width="17.33203125" customWidth="1"/>
    <col min="10513" max="10513" width="16.6640625" customWidth="1"/>
    <col min="10521" max="10526" width="12.6640625" customWidth="1"/>
    <col min="10527" max="10527" width="16.44140625" customWidth="1"/>
    <col min="10528" max="10528" width="19.5546875" customWidth="1"/>
    <col min="10753" max="10753" width="19.5546875" customWidth="1"/>
    <col min="10754" max="10754" width="14" bestFit="1" customWidth="1"/>
    <col min="10755" max="10755" width="11.5546875" customWidth="1"/>
    <col min="10756" max="10756" width="1.5546875" customWidth="1"/>
    <col min="10757" max="10757" width="13.109375" customWidth="1"/>
    <col min="10758" max="10758" width="12" customWidth="1"/>
    <col min="10759" max="10759" width="11.5546875" customWidth="1"/>
    <col min="10760" max="10760" width="13" customWidth="1"/>
    <col min="10761" max="10761" width="12.5546875" customWidth="1"/>
    <col min="10762" max="10762" width="14" customWidth="1"/>
    <col min="10763" max="10763" width="11.5546875" customWidth="1"/>
    <col min="10764" max="10764" width="11.44140625" customWidth="1"/>
    <col min="10765" max="10765" width="12.44140625" customWidth="1"/>
    <col min="10766" max="10766" width="13.88671875" customWidth="1"/>
    <col min="10767" max="10767" width="13.5546875" bestFit="1" customWidth="1"/>
    <col min="10768" max="10768" width="17.33203125" customWidth="1"/>
    <col min="10769" max="10769" width="16.6640625" customWidth="1"/>
    <col min="10777" max="10782" width="12.6640625" customWidth="1"/>
    <col min="10783" max="10783" width="16.44140625" customWidth="1"/>
    <col min="10784" max="10784" width="19.5546875" customWidth="1"/>
    <col min="11009" max="11009" width="19.5546875" customWidth="1"/>
    <col min="11010" max="11010" width="14" bestFit="1" customWidth="1"/>
    <col min="11011" max="11011" width="11.5546875" customWidth="1"/>
    <col min="11012" max="11012" width="1.5546875" customWidth="1"/>
    <col min="11013" max="11013" width="13.109375" customWidth="1"/>
    <col min="11014" max="11014" width="12" customWidth="1"/>
    <col min="11015" max="11015" width="11.5546875" customWidth="1"/>
    <col min="11016" max="11016" width="13" customWidth="1"/>
    <col min="11017" max="11017" width="12.5546875" customWidth="1"/>
    <col min="11018" max="11018" width="14" customWidth="1"/>
    <col min="11019" max="11019" width="11.5546875" customWidth="1"/>
    <col min="11020" max="11020" width="11.44140625" customWidth="1"/>
    <col min="11021" max="11021" width="12.44140625" customWidth="1"/>
    <col min="11022" max="11022" width="13.88671875" customWidth="1"/>
    <col min="11023" max="11023" width="13.5546875" bestFit="1" customWidth="1"/>
    <col min="11024" max="11024" width="17.33203125" customWidth="1"/>
    <col min="11025" max="11025" width="16.6640625" customWidth="1"/>
    <col min="11033" max="11038" width="12.6640625" customWidth="1"/>
    <col min="11039" max="11039" width="16.44140625" customWidth="1"/>
    <col min="11040" max="11040" width="19.5546875" customWidth="1"/>
    <col min="11265" max="11265" width="19.5546875" customWidth="1"/>
    <col min="11266" max="11266" width="14" bestFit="1" customWidth="1"/>
    <col min="11267" max="11267" width="11.5546875" customWidth="1"/>
    <col min="11268" max="11268" width="1.5546875" customWidth="1"/>
    <col min="11269" max="11269" width="13.109375" customWidth="1"/>
    <col min="11270" max="11270" width="12" customWidth="1"/>
    <col min="11271" max="11271" width="11.5546875" customWidth="1"/>
    <col min="11272" max="11272" width="13" customWidth="1"/>
    <col min="11273" max="11273" width="12.5546875" customWidth="1"/>
    <col min="11274" max="11274" width="14" customWidth="1"/>
    <col min="11275" max="11275" width="11.5546875" customWidth="1"/>
    <col min="11276" max="11276" width="11.44140625" customWidth="1"/>
    <col min="11277" max="11277" width="12.44140625" customWidth="1"/>
    <col min="11278" max="11278" width="13.88671875" customWidth="1"/>
    <col min="11279" max="11279" width="13.5546875" bestFit="1" customWidth="1"/>
    <col min="11280" max="11280" width="17.33203125" customWidth="1"/>
    <col min="11281" max="11281" width="16.6640625" customWidth="1"/>
    <col min="11289" max="11294" width="12.6640625" customWidth="1"/>
    <col min="11295" max="11295" width="16.44140625" customWidth="1"/>
    <col min="11296" max="11296" width="19.5546875" customWidth="1"/>
    <col min="11521" max="11521" width="19.5546875" customWidth="1"/>
    <col min="11522" max="11522" width="14" bestFit="1" customWidth="1"/>
    <col min="11523" max="11523" width="11.5546875" customWidth="1"/>
    <col min="11524" max="11524" width="1.5546875" customWidth="1"/>
    <col min="11525" max="11525" width="13.109375" customWidth="1"/>
    <col min="11526" max="11526" width="12" customWidth="1"/>
    <col min="11527" max="11527" width="11.5546875" customWidth="1"/>
    <col min="11528" max="11528" width="13" customWidth="1"/>
    <col min="11529" max="11529" width="12.5546875" customWidth="1"/>
    <col min="11530" max="11530" width="14" customWidth="1"/>
    <col min="11531" max="11531" width="11.5546875" customWidth="1"/>
    <col min="11532" max="11532" width="11.44140625" customWidth="1"/>
    <col min="11533" max="11533" width="12.44140625" customWidth="1"/>
    <col min="11534" max="11534" width="13.88671875" customWidth="1"/>
    <col min="11535" max="11535" width="13.5546875" bestFit="1" customWidth="1"/>
    <col min="11536" max="11536" width="17.33203125" customWidth="1"/>
    <col min="11537" max="11537" width="16.6640625" customWidth="1"/>
    <col min="11545" max="11550" width="12.6640625" customWidth="1"/>
    <col min="11551" max="11551" width="16.44140625" customWidth="1"/>
    <col min="11552" max="11552" width="19.5546875" customWidth="1"/>
    <col min="11777" max="11777" width="19.5546875" customWidth="1"/>
    <col min="11778" max="11778" width="14" bestFit="1" customWidth="1"/>
    <col min="11779" max="11779" width="11.5546875" customWidth="1"/>
    <col min="11780" max="11780" width="1.5546875" customWidth="1"/>
    <col min="11781" max="11781" width="13.109375" customWidth="1"/>
    <col min="11782" max="11782" width="12" customWidth="1"/>
    <col min="11783" max="11783" width="11.5546875" customWidth="1"/>
    <col min="11784" max="11784" width="13" customWidth="1"/>
    <col min="11785" max="11785" width="12.5546875" customWidth="1"/>
    <col min="11786" max="11786" width="14" customWidth="1"/>
    <col min="11787" max="11787" width="11.5546875" customWidth="1"/>
    <col min="11788" max="11788" width="11.44140625" customWidth="1"/>
    <col min="11789" max="11789" width="12.44140625" customWidth="1"/>
    <col min="11790" max="11790" width="13.88671875" customWidth="1"/>
    <col min="11791" max="11791" width="13.5546875" bestFit="1" customWidth="1"/>
    <col min="11792" max="11792" width="17.33203125" customWidth="1"/>
    <col min="11793" max="11793" width="16.6640625" customWidth="1"/>
    <col min="11801" max="11806" width="12.6640625" customWidth="1"/>
    <col min="11807" max="11807" width="16.44140625" customWidth="1"/>
    <col min="11808" max="11808" width="19.5546875" customWidth="1"/>
    <col min="12033" max="12033" width="19.5546875" customWidth="1"/>
    <col min="12034" max="12034" width="14" bestFit="1" customWidth="1"/>
    <col min="12035" max="12035" width="11.5546875" customWidth="1"/>
    <col min="12036" max="12036" width="1.5546875" customWidth="1"/>
    <col min="12037" max="12037" width="13.109375" customWidth="1"/>
    <col min="12038" max="12038" width="12" customWidth="1"/>
    <col min="12039" max="12039" width="11.5546875" customWidth="1"/>
    <col min="12040" max="12040" width="13" customWidth="1"/>
    <col min="12041" max="12041" width="12.5546875" customWidth="1"/>
    <col min="12042" max="12042" width="14" customWidth="1"/>
    <col min="12043" max="12043" width="11.5546875" customWidth="1"/>
    <col min="12044" max="12044" width="11.44140625" customWidth="1"/>
    <col min="12045" max="12045" width="12.44140625" customWidth="1"/>
    <col min="12046" max="12046" width="13.88671875" customWidth="1"/>
    <col min="12047" max="12047" width="13.5546875" bestFit="1" customWidth="1"/>
    <col min="12048" max="12048" width="17.33203125" customWidth="1"/>
    <col min="12049" max="12049" width="16.6640625" customWidth="1"/>
    <col min="12057" max="12062" width="12.6640625" customWidth="1"/>
    <col min="12063" max="12063" width="16.44140625" customWidth="1"/>
    <col min="12064" max="12064" width="19.5546875" customWidth="1"/>
    <col min="12289" max="12289" width="19.5546875" customWidth="1"/>
    <col min="12290" max="12290" width="14" bestFit="1" customWidth="1"/>
    <col min="12291" max="12291" width="11.5546875" customWidth="1"/>
    <col min="12292" max="12292" width="1.5546875" customWidth="1"/>
    <col min="12293" max="12293" width="13.109375" customWidth="1"/>
    <col min="12294" max="12294" width="12" customWidth="1"/>
    <col min="12295" max="12295" width="11.5546875" customWidth="1"/>
    <col min="12296" max="12296" width="13" customWidth="1"/>
    <col min="12297" max="12297" width="12.5546875" customWidth="1"/>
    <col min="12298" max="12298" width="14" customWidth="1"/>
    <col min="12299" max="12299" width="11.5546875" customWidth="1"/>
    <col min="12300" max="12300" width="11.44140625" customWidth="1"/>
    <col min="12301" max="12301" width="12.44140625" customWidth="1"/>
    <col min="12302" max="12302" width="13.88671875" customWidth="1"/>
    <col min="12303" max="12303" width="13.5546875" bestFit="1" customWidth="1"/>
    <col min="12304" max="12304" width="17.33203125" customWidth="1"/>
    <col min="12305" max="12305" width="16.6640625" customWidth="1"/>
    <col min="12313" max="12318" width="12.6640625" customWidth="1"/>
    <col min="12319" max="12319" width="16.44140625" customWidth="1"/>
    <col min="12320" max="12320" width="19.5546875" customWidth="1"/>
    <col min="12545" max="12545" width="19.5546875" customWidth="1"/>
    <col min="12546" max="12546" width="14" bestFit="1" customWidth="1"/>
    <col min="12547" max="12547" width="11.5546875" customWidth="1"/>
    <col min="12548" max="12548" width="1.5546875" customWidth="1"/>
    <col min="12549" max="12549" width="13.109375" customWidth="1"/>
    <col min="12550" max="12550" width="12" customWidth="1"/>
    <col min="12551" max="12551" width="11.5546875" customWidth="1"/>
    <col min="12552" max="12552" width="13" customWidth="1"/>
    <col min="12553" max="12553" width="12.5546875" customWidth="1"/>
    <col min="12554" max="12554" width="14" customWidth="1"/>
    <col min="12555" max="12555" width="11.5546875" customWidth="1"/>
    <col min="12556" max="12556" width="11.44140625" customWidth="1"/>
    <col min="12557" max="12557" width="12.44140625" customWidth="1"/>
    <col min="12558" max="12558" width="13.88671875" customWidth="1"/>
    <col min="12559" max="12559" width="13.5546875" bestFit="1" customWidth="1"/>
    <col min="12560" max="12560" width="17.33203125" customWidth="1"/>
    <col min="12561" max="12561" width="16.6640625" customWidth="1"/>
    <col min="12569" max="12574" width="12.6640625" customWidth="1"/>
    <col min="12575" max="12575" width="16.44140625" customWidth="1"/>
    <col min="12576" max="12576" width="19.5546875" customWidth="1"/>
    <col min="12801" max="12801" width="19.5546875" customWidth="1"/>
    <col min="12802" max="12802" width="14" bestFit="1" customWidth="1"/>
    <col min="12803" max="12803" width="11.5546875" customWidth="1"/>
    <col min="12804" max="12804" width="1.5546875" customWidth="1"/>
    <col min="12805" max="12805" width="13.109375" customWidth="1"/>
    <col min="12806" max="12806" width="12" customWidth="1"/>
    <col min="12807" max="12807" width="11.5546875" customWidth="1"/>
    <col min="12808" max="12808" width="13" customWidth="1"/>
    <col min="12809" max="12809" width="12.5546875" customWidth="1"/>
    <col min="12810" max="12810" width="14" customWidth="1"/>
    <col min="12811" max="12811" width="11.5546875" customWidth="1"/>
    <col min="12812" max="12812" width="11.44140625" customWidth="1"/>
    <col min="12813" max="12813" width="12.44140625" customWidth="1"/>
    <col min="12814" max="12814" width="13.88671875" customWidth="1"/>
    <col min="12815" max="12815" width="13.5546875" bestFit="1" customWidth="1"/>
    <col min="12816" max="12816" width="17.33203125" customWidth="1"/>
    <col min="12817" max="12817" width="16.6640625" customWidth="1"/>
    <col min="12825" max="12830" width="12.6640625" customWidth="1"/>
    <col min="12831" max="12831" width="16.44140625" customWidth="1"/>
    <col min="12832" max="12832" width="19.5546875" customWidth="1"/>
    <col min="13057" max="13057" width="19.5546875" customWidth="1"/>
    <col min="13058" max="13058" width="14" bestFit="1" customWidth="1"/>
    <col min="13059" max="13059" width="11.5546875" customWidth="1"/>
    <col min="13060" max="13060" width="1.5546875" customWidth="1"/>
    <col min="13061" max="13061" width="13.109375" customWidth="1"/>
    <col min="13062" max="13062" width="12" customWidth="1"/>
    <col min="13063" max="13063" width="11.5546875" customWidth="1"/>
    <col min="13064" max="13064" width="13" customWidth="1"/>
    <col min="13065" max="13065" width="12.5546875" customWidth="1"/>
    <col min="13066" max="13066" width="14" customWidth="1"/>
    <col min="13067" max="13067" width="11.5546875" customWidth="1"/>
    <col min="13068" max="13068" width="11.44140625" customWidth="1"/>
    <col min="13069" max="13069" width="12.44140625" customWidth="1"/>
    <col min="13070" max="13070" width="13.88671875" customWidth="1"/>
    <col min="13071" max="13071" width="13.5546875" bestFit="1" customWidth="1"/>
    <col min="13072" max="13072" width="17.33203125" customWidth="1"/>
    <col min="13073" max="13073" width="16.6640625" customWidth="1"/>
    <col min="13081" max="13086" width="12.6640625" customWidth="1"/>
    <col min="13087" max="13087" width="16.44140625" customWidth="1"/>
    <col min="13088" max="13088" width="19.5546875" customWidth="1"/>
    <col min="13313" max="13313" width="19.5546875" customWidth="1"/>
    <col min="13314" max="13314" width="14" bestFit="1" customWidth="1"/>
    <col min="13315" max="13315" width="11.5546875" customWidth="1"/>
    <col min="13316" max="13316" width="1.5546875" customWidth="1"/>
    <col min="13317" max="13317" width="13.109375" customWidth="1"/>
    <col min="13318" max="13318" width="12" customWidth="1"/>
    <col min="13319" max="13319" width="11.5546875" customWidth="1"/>
    <col min="13320" max="13320" width="13" customWidth="1"/>
    <col min="13321" max="13321" width="12.5546875" customWidth="1"/>
    <col min="13322" max="13322" width="14" customWidth="1"/>
    <col min="13323" max="13323" width="11.5546875" customWidth="1"/>
    <col min="13324" max="13324" width="11.44140625" customWidth="1"/>
    <col min="13325" max="13325" width="12.44140625" customWidth="1"/>
    <col min="13326" max="13326" width="13.88671875" customWidth="1"/>
    <col min="13327" max="13327" width="13.5546875" bestFit="1" customWidth="1"/>
    <col min="13328" max="13328" width="17.33203125" customWidth="1"/>
    <col min="13329" max="13329" width="16.6640625" customWidth="1"/>
    <col min="13337" max="13342" width="12.6640625" customWidth="1"/>
    <col min="13343" max="13343" width="16.44140625" customWidth="1"/>
    <col min="13344" max="13344" width="19.5546875" customWidth="1"/>
    <col min="13569" max="13569" width="19.5546875" customWidth="1"/>
    <col min="13570" max="13570" width="14" bestFit="1" customWidth="1"/>
    <col min="13571" max="13571" width="11.5546875" customWidth="1"/>
    <col min="13572" max="13572" width="1.5546875" customWidth="1"/>
    <col min="13573" max="13573" width="13.109375" customWidth="1"/>
    <col min="13574" max="13574" width="12" customWidth="1"/>
    <col min="13575" max="13575" width="11.5546875" customWidth="1"/>
    <col min="13576" max="13576" width="13" customWidth="1"/>
    <col min="13577" max="13577" width="12.5546875" customWidth="1"/>
    <col min="13578" max="13578" width="14" customWidth="1"/>
    <col min="13579" max="13579" width="11.5546875" customWidth="1"/>
    <col min="13580" max="13580" width="11.44140625" customWidth="1"/>
    <col min="13581" max="13581" width="12.44140625" customWidth="1"/>
    <col min="13582" max="13582" width="13.88671875" customWidth="1"/>
    <col min="13583" max="13583" width="13.5546875" bestFit="1" customWidth="1"/>
    <col min="13584" max="13584" width="17.33203125" customWidth="1"/>
    <col min="13585" max="13585" width="16.6640625" customWidth="1"/>
    <col min="13593" max="13598" width="12.6640625" customWidth="1"/>
    <col min="13599" max="13599" width="16.44140625" customWidth="1"/>
    <col min="13600" max="13600" width="19.5546875" customWidth="1"/>
    <col min="13825" max="13825" width="19.5546875" customWidth="1"/>
    <col min="13826" max="13826" width="14" bestFit="1" customWidth="1"/>
    <col min="13827" max="13827" width="11.5546875" customWidth="1"/>
    <col min="13828" max="13828" width="1.5546875" customWidth="1"/>
    <col min="13829" max="13829" width="13.109375" customWidth="1"/>
    <col min="13830" max="13830" width="12" customWidth="1"/>
    <col min="13831" max="13831" width="11.5546875" customWidth="1"/>
    <col min="13832" max="13832" width="13" customWidth="1"/>
    <col min="13833" max="13833" width="12.5546875" customWidth="1"/>
    <col min="13834" max="13834" width="14" customWidth="1"/>
    <col min="13835" max="13835" width="11.5546875" customWidth="1"/>
    <col min="13836" max="13836" width="11.44140625" customWidth="1"/>
    <col min="13837" max="13837" width="12.44140625" customWidth="1"/>
    <col min="13838" max="13838" width="13.88671875" customWidth="1"/>
    <col min="13839" max="13839" width="13.5546875" bestFit="1" customWidth="1"/>
    <col min="13840" max="13840" width="17.33203125" customWidth="1"/>
    <col min="13841" max="13841" width="16.6640625" customWidth="1"/>
    <col min="13849" max="13854" width="12.6640625" customWidth="1"/>
    <col min="13855" max="13855" width="16.44140625" customWidth="1"/>
    <col min="13856" max="13856" width="19.5546875" customWidth="1"/>
    <col min="14081" max="14081" width="19.5546875" customWidth="1"/>
    <col min="14082" max="14082" width="14" bestFit="1" customWidth="1"/>
    <col min="14083" max="14083" width="11.5546875" customWidth="1"/>
    <col min="14084" max="14084" width="1.5546875" customWidth="1"/>
    <col min="14085" max="14085" width="13.109375" customWidth="1"/>
    <col min="14086" max="14086" width="12" customWidth="1"/>
    <col min="14087" max="14087" width="11.5546875" customWidth="1"/>
    <col min="14088" max="14088" width="13" customWidth="1"/>
    <col min="14089" max="14089" width="12.5546875" customWidth="1"/>
    <col min="14090" max="14090" width="14" customWidth="1"/>
    <col min="14091" max="14091" width="11.5546875" customWidth="1"/>
    <col min="14092" max="14092" width="11.44140625" customWidth="1"/>
    <col min="14093" max="14093" width="12.44140625" customWidth="1"/>
    <col min="14094" max="14094" width="13.88671875" customWidth="1"/>
    <col min="14095" max="14095" width="13.5546875" bestFit="1" customWidth="1"/>
    <col min="14096" max="14096" width="17.33203125" customWidth="1"/>
    <col min="14097" max="14097" width="16.6640625" customWidth="1"/>
    <col min="14105" max="14110" width="12.6640625" customWidth="1"/>
    <col min="14111" max="14111" width="16.44140625" customWidth="1"/>
    <col min="14112" max="14112" width="19.5546875" customWidth="1"/>
    <col min="14337" max="14337" width="19.5546875" customWidth="1"/>
    <col min="14338" max="14338" width="14" bestFit="1" customWidth="1"/>
    <col min="14339" max="14339" width="11.5546875" customWidth="1"/>
    <col min="14340" max="14340" width="1.5546875" customWidth="1"/>
    <col min="14341" max="14341" width="13.109375" customWidth="1"/>
    <col min="14342" max="14342" width="12" customWidth="1"/>
    <col min="14343" max="14343" width="11.5546875" customWidth="1"/>
    <col min="14344" max="14344" width="13" customWidth="1"/>
    <col min="14345" max="14345" width="12.5546875" customWidth="1"/>
    <col min="14346" max="14346" width="14" customWidth="1"/>
    <col min="14347" max="14347" width="11.5546875" customWidth="1"/>
    <col min="14348" max="14348" width="11.44140625" customWidth="1"/>
    <col min="14349" max="14349" width="12.44140625" customWidth="1"/>
    <col min="14350" max="14350" width="13.88671875" customWidth="1"/>
    <col min="14351" max="14351" width="13.5546875" bestFit="1" customWidth="1"/>
    <col min="14352" max="14352" width="17.33203125" customWidth="1"/>
    <col min="14353" max="14353" width="16.6640625" customWidth="1"/>
    <col min="14361" max="14366" width="12.6640625" customWidth="1"/>
    <col min="14367" max="14367" width="16.44140625" customWidth="1"/>
    <col min="14368" max="14368" width="19.5546875" customWidth="1"/>
    <col min="14593" max="14593" width="19.5546875" customWidth="1"/>
    <col min="14594" max="14594" width="14" bestFit="1" customWidth="1"/>
    <col min="14595" max="14595" width="11.5546875" customWidth="1"/>
    <col min="14596" max="14596" width="1.5546875" customWidth="1"/>
    <col min="14597" max="14597" width="13.109375" customWidth="1"/>
    <col min="14598" max="14598" width="12" customWidth="1"/>
    <col min="14599" max="14599" width="11.5546875" customWidth="1"/>
    <col min="14600" max="14600" width="13" customWidth="1"/>
    <col min="14601" max="14601" width="12.5546875" customWidth="1"/>
    <col min="14602" max="14602" width="14" customWidth="1"/>
    <col min="14603" max="14603" width="11.5546875" customWidth="1"/>
    <col min="14604" max="14604" width="11.44140625" customWidth="1"/>
    <col min="14605" max="14605" width="12.44140625" customWidth="1"/>
    <col min="14606" max="14606" width="13.88671875" customWidth="1"/>
    <col min="14607" max="14607" width="13.5546875" bestFit="1" customWidth="1"/>
    <col min="14608" max="14608" width="17.33203125" customWidth="1"/>
    <col min="14609" max="14609" width="16.6640625" customWidth="1"/>
    <col min="14617" max="14622" width="12.6640625" customWidth="1"/>
    <col min="14623" max="14623" width="16.44140625" customWidth="1"/>
    <col min="14624" max="14624" width="19.5546875" customWidth="1"/>
    <col min="14849" max="14849" width="19.5546875" customWidth="1"/>
    <col min="14850" max="14850" width="14" bestFit="1" customWidth="1"/>
    <col min="14851" max="14851" width="11.5546875" customWidth="1"/>
    <col min="14852" max="14852" width="1.5546875" customWidth="1"/>
    <col min="14853" max="14853" width="13.109375" customWidth="1"/>
    <col min="14854" max="14854" width="12" customWidth="1"/>
    <col min="14855" max="14855" width="11.5546875" customWidth="1"/>
    <col min="14856" max="14856" width="13" customWidth="1"/>
    <col min="14857" max="14857" width="12.5546875" customWidth="1"/>
    <col min="14858" max="14858" width="14" customWidth="1"/>
    <col min="14859" max="14859" width="11.5546875" customWidth="1"/>
    <col min="14860" max="14860" width="11.44140625" customWidth="1"/>
    <col min="14861" max="14861" width="12.44140625" customWidth="1"/>
    <col min="14862" max="14862" width="13.88671875" customWidth="1"/>
    <col min="14863" max="14863" width="13.5546875" bestFit="1" customWidth="1"/>
    <col min="14864" max="14864" width="17.33203125" customWidth="1"/>
    <col min="14865" max="14865" width="16.6640625" customWidth="1"/>
    <col min="14873" max="14878" width="12.6640625" customWidth="1"/>
    <col min="14879" max="14879" width="16.44140625" customWidth="1"/>
    <col min="14880" max="14880" width="19.5546875" customWidth="1"/>
    <col min="15105" max="15105" width="19.5546875" customWidth="1"/>
    <col min="15106" max="15106" width="14" bestFit="1" customWidth="1"/>
    <col min="15107" max="15107" width="11.5546875" customWidth="1"/>
    <col min="15108" max="15108" width="1.5546875" customWidth="1"/>
    <col min="15109" max="15109" width="13.109375" customWidth="1"/>
    <col min="15110" max="15110" width="12" customWidth="1"/>
    <col min="15111" max="15111" width="11.5546875" customWidth="1"/>
    <col min="15112" max="15112" width="13" customWidth="1"/>
    <col min="15113" max="15113" width="12.5546875" customWidth="1"/>
    <col min="15114" max="15114" width="14" customWidth="1"/>
    <col min="15115" max="15115" width="11.5546875" customWidth="1"/>
    <col min="15116" max="15116" width="11.44140625" customWidth="1"/>
    <col min="15117" max="15117" width="12.44140625" customWidth="1"/>
    <col min="15118" max="15118" width="13.88671875" customWidth="1"/>
    <col min="15119" max="15119" width="13.5546875" bestFit="1" customWidth="1"/>
    <col min="15120" max="15120" width="17.33203125" customWidth="1"/>
    <col min="15121" max="15121" width="16.6640625" customWidth="1"/>
    <col min="15129" max="15134" width="12.6640625" customWidth="1"/>
    <col min="15135" max="15135" width="16.44140625" customWidth="1"/>
    <col min="15136" max="15136" width="19.5546875" customWidth="1"/>
    <col min="15361" max="15361" width="19.5546875" customWidth="1"/>
    <col min="15362" max="15362" width="14" bestFit="1" customWidth="1"/>
    <col min="15363" max="15363" width="11.5546875" customWidth="1"/>
    <col min="15364" max="15364" width="1.5546875" customWidth="1"/>
    <col min="15365" max="15365" width="13.109375" customWidth="1"/>
    <col min="15366" max="15366" width="12" customWidth="1"/>
    <col min="15367" max="15367" width="11.5546875" customWidth="1"/>
    <col min="15368" max="15368" width="13" customWidth="1"/>
    <col min="15369" max="15369" width="12.5546875" customWidth="1"/>
    <col min="15370" max="15370" width="14" customWidth="1"/>
    <col min="15371" max="15371" width="11.5546875" customWidth="1"/>
    <col min="15372" max="15372" width="11.44140625" customWidth="1"/>
    <col min="15373" max="15373" width="12.44140625" customWidth="1"/>
    <col min="15374" max="15374" width="13.88671875" customWidth="1"/>
    <col min="15375" max="15375" width="13.5546875" bestFit="1" customWidth="1"/>
    <col min="15376" max="15376" width="17.33203125" customWidth="1"/>
    <col min="15377" max="15377" width="16.6640625" customWidth="1"/>
    <col min="15385" max="15390" width="12.6640625" customWidth="1"/>
    <col min="15391" max="15391" width="16.44140625" customWidth="1"/>
    <col min="15392" max="15392" width="19.5546875" customWidth="1"/>
    <col min="15617" max="15617" width="19.5546875" customWidth="1"/>
    <col min="15618" max="15618" width="14" bestFit="1" customWidth="1"/>
    <col min="15619" max="15619" width="11.5546875" customWidth="1"/>
    <col min="15620" max="15620" width="1.5546875" customWidth="1"/>
    <col min="15621" max="15621" width="13.109375" customWidth="1"/>
    <col min="15622" max="15622" width="12" customWidth="1"/>
    <col min="15623" max="15623" width="11.5546875" customWidth="1"/>
    <col min="15624" max="15624" width="13" customWidth="1"/>
    <col min="15625" max="15625" width="12.5546875" customWidth="1"/>
    <col min="15626" max="15626" width="14" customWidth="1"/>
    <col min="15627" max="15627" width="11.5546875" customWidth="1"/>
    <col min="15628" max="15628" width="11.44140625" customWidth="1"/>
    <col min="15629" max="15629" width="12.44140625" customWidth="1"/>
    <col min="15630" max="15630" width="13.88671875" customWidth="1"/>
    <col min="15631" max="15631" width="13.5546875" bestFit="1" customWidth="1"/>
    <col min="15632" max="15632" width="17.33203125" customWidth="1"/>
    <col min="15633" max="15633" width="16.6640625" customWidth="1"/>
    <col min="15641" max="15646" width="12.6640625" customWidth="1"/>
    <col min="15647" max="15647" width="16.44140625" customWidth="1"/>
    <col min="15648" max="15648" width="19.5546875" customWidth="1"/>
    <col min="15873" max="15873" width="19.5546875" customWidth="1"/>
    <col min="15874" max="15874" width="14" bestFit="1" customWidth="1"/>
    <col min="15875" max="15875" width="11.5546875" customWidth="1"/>
    <col min="15876" max="15876" width="1.5546875" customWidth="1"/>
    <col min="15877" max="15877" width="13.109375" customWidth="1"/>
    <col min="15878" max="15878" width="12" customWidth="1"/>
    <col min="15879" max="15879" width="11.5546875" customWidth="1"/>
    <col min="15880" max="15880" width="13" customWidth="1"/>
    <col min="15881" max="15881" width="12.5546875" customWidth="1"/>
    <col min="15882" max="15882" width="14" customWidth="1"/>
    <col min="15883" max="15883" width="11.5546875" customWidth="1"/>
    <col min="15884" max="15884" width="11.44140625" customWidth="1"/>
    <col min="15885" max="15885" width="12.44140625" customWidth="1"/>
    <col min="15886" max="15886" width="13.88671875" customWidth="1"/>
    <col min="15887" max="15887" width="13.5546875" bestFit="1" customWidth="1"/>
    <col min="15888" max="15888" width="17.33203125" customWidth="1"/>
    <col min="15889" max="15889" width="16.6640625" customWidth="1"/>
    <col min="15897" max="15902" width="12.6640625" customWidth="1"/>
    <col min="15903" max="15903" width="16.44140625" customWidth="1"/>
    <col min="15904" max="15904" width="19.5546875" customWidth="1"/>
    <col min="16129" max="16129" width="19.5546875" customWidth="1"/>
    <col min="16130" max="16130" width="14" bestFit="1" customWidth="1"/>
    <col min="16131" max="16131" width="11.5546875" customWidth="1"/>
    <col min="16132" max="16132" width="1.5546875" customWidth="1"/>
    <col min="16133" max="16133" width="13.109375" customWidth="1"/>
    <col min="16134" max="16134" width="12" customWidth="1"/>
    <col min="16135" max="16135" width="11.5546875" customWidth="1"/>
    <col min="16136" max="16136" width="13" customWidth="1"/>
    <col min="16137" max="16137" width="12.5546875" customWidth="1"/>
    <col min="16138" max="16138" width="14" customWidth="1"/>
    <col min="16139" max="16139" width="11.5546875" customWidth="1"/>
    <col min="16140" max="16140" width="11.44140625" customWidth="1"/>
    <col min="16141" max="16141" width="12.44140625" customWidth="1"/>
    <col min="16142" max="16142" width="13.88671875" customWidth="1"/>
    <col min="16143" max="16143" width="13.5546875" bestFit="1" customWidth="1"/>
    <col min="16144" max="16144" width="17.33203125" customWidth="1"/>
    <col min="16145" max="16145" width="16.6640625" customWidth="1"/>
    <col min="16153" max="16158" width="12.6640625" customWidth="1"/>
    <col min="16159" max="16159" width="16.44140625" customWidth="1"/>
    <col min="16160" max="16160" width="19.5546875" customWidth="1"/>
  </cols>
  <sheetData>
    <row r="1" spans="1:58">
      <c r="A1" s="902" t="s">
        <v>400</v>
      </c>
      <c r="B1" s="903"/>
      <c r="C1" s="903"/>
      <c r="D1" s="903"/>
      <c r="E1" s="903"/>
      <c r="F1" s="903"/>
      <c r="G1" s="903"/>
      <c r="H1" s="903"/>
      <c r="I1" s="903"/>
      <c r="J1" s="903"/>
      <c r="K1" s="903"/>
      <c r="L1" s="903"/>
      <c r="M1" s="903"/>
      <c r="N1" s="904"/>
    </row>
    <row r="2" spans="1:58">
      <c r="A2" s="905" t="s">
        <v>202</v>
      </c>
      <c r="B2" s="906"/>
      <c r="C2" s="906"/>
      <c r="D2" s="906"/>
      <c r="E2" s="906"/>
      <c r="F2" s="906"/>
      <c r="G2" s="906"/>
      <c r="H2" s="906"/>
      <c r="I2" s="906"/>
      <c r="J2" s="906"/>
      <c r="K2" s="906"/>
      <c r="L2" s="906"/>
      <c r="M2" s="906"/>
      <c r="N2" s="907"/>
    </row>
    <row r="3" spans="1:58" ht="13.8" thickBot="1">
      <c r="A3" s="579"/>
      <c r="B3" s="413"/>
      <c r="C3" s="413"/>
      <c r="D3" s="413"/>
      <c r="E3" s="413"/>
      <c r="F3" s="413"/>
      <c r="G3" s="413"/>
      <c r="H3" s="413"/>
      <c r="I3" s="413"/>
      <c r="J3" s="2"/>
      <c r="K3" s="413"/>
      <c r="L3" s="413"/>
      <c r="M3" s="413"/>
      <c r="N3" s="570" t="s">
        <v>10</v>
      </c>
    </row>
    <row r="4" spans="1:58" ht="37.5" customHeight="1" thickTop="1">
      <c r="A4" s="1121"/>
      <c r="B4" s="913" t="s">
        <v>31</v>
      </c>
      <c r="C4" s="913"/>
      <c r="D4" s="548"/>
      <c r="E4" s="913" t="s">
        <v>32</v>
      </c>
      <c r="F4" s="913"/>
      <c r="G4" s="913"/>
      <c r="H4" s="913"/>
      <c r="I4" s="915"/>
      <c r="J4" s="915"/>
      <c r="K4" s="915"/>
      <c r="L4" s="915"/>
      <c r="M4" s="915"/>
      <c r="N4" s="916"/>
    </row>
    <row r="5" spans="1:58" s="2" customFormat="1" ht="78.75" customHeight="1">
      <c r="A5" s="889" t="s">
        <v>30</v>
      </c>
      <c r="B5" s="4" t="s">
        <v>118</v>
      </c>
      <c r="C5" s="5" t="s">
        <v>119</v>
      </c>
      <c r="D5" s="549"/>
      <c r="E5" s="550" t="s">
        <v>120</v>
      </c>
      <c r="F5" s="550" t="s">
        <v>67</v>
      </c>
      <c r="G5" s="550" t="s">
        <v>121</v>
      </c>
      <c r="H5" s="550" t="s">
        <v>33</v>
      </c>
      <c r="I5" s="888" t="s">
        <v>207</v>
      </c>
      <c r="J5" s="1122" t="s">
        <v>177</v>
      </c>
      <c r="K5" s="1122" t="s">
        <v>650</v>
      </c>
      <c r="L5" s="1122" t="s">
        <v>653</v>
      </c>
      <c r="M5" s="1122" t="s">
        <v>651</v>
      </c>
      <c r="N5" s="1123" t="s">
        <v>652</v>
      </c>
      <c r="P5" s="414"/>
      <c r="T5" s="214"/>
    </row>
    <row r="6" spans="1:58" s="2" customFormat="1" ht="17.25" customHeight="1">
      <c r="A6" s="914"/>
      <c r="B6" s="6" t="s">
        <v>34</v>
      </c>
      <c r="C6" s="6" t="s">
        <v>35</v>
      </c>
      <c r="D6" s="6"/>
      <c r="E6" s="6" t="s">
        <v>36</v>
      </c>
      <c r="F6" s="6" t="s">
        <v>37</v>
      </c>
      <c r="G6" s="6" t="s">
        <v>38</v>
      </c>
      <c r="H6" s="6" t="s">
        <v>39</v>
      </c>
      <c r="I6" s="6" t="s">
        <v>40</v>
      </c>
      <c r="J6" s="6" t="s">
        <v>41</v>
      </c>
      <c r="K6" s="6" t="s">
        <v>42</v>
      </c>
      <c r="L6" s="6" t="s">
        <v>43</v>
      </c>
      <c r="M6" s="6" t="s">
        <v>200</v>
      </c>
      <c r="N6" s="580" t="s">
        <v>201</v>
      </c>
    </row>
    <row r="7" spans="1:58" s="30" customFormat="1" ht="12.75" customHeight="1">
      <c r="A7" s="571" t="s">
        <v>14</v>
      </c>
      <c r="B7" s="415">
        <v>2987176.4100799998</v>
      </c>
      <c r="C7" s="415">
        <v>163026.81854440999</v>
      </c>
      <c r="D7" s="416"/>
      <c r="E7" s="415">
        <v>10572862.792850001</v>
      </c>
      <c r="F7" s="415">
        <v>7109439.6292583803</v>
      </c>
      <c r="G7" s="415">
        <v>2683148.6034113457</v>
      </c>
      <c r="H7" s="415">
        <v>20365451.025519729</v>
      </c>
      <c r="I7" s="415">
        <v>23515654.25414414</v>
      </c>
      <c r="J7" s="415">
        <v>-1468299.0363183077</v>
      </c>
      <c r="K7" s="415">
        <v>782136.58213119931</v>
      </c>
      <c r="L7" s="415">
        <v>-686162.45418710844</v>
      </c>
      <c r="M7" s="415">
        <v>1111099.4814800001</v>
      </c>
      <c r="N7" s="581">
        <v>23940591.281437028</v>
      </c>
      <c r="P7" s="53"/>
      <c r="Q7" s="53"/>
      <c r="R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</row>
    <row r="8" spans="1:58" s="30" customFormat="1" ht="12.75" customHeight="1">
      <c r="A8" s="571" t="s">
        <v>15</v>
      </c>
      <c r="B8" s="415">
        <v>496570.87211</v>
      </c>
      <c r="C8" s="415">
        <v>85786.911105000007</v>
      </c>
      <c r="D8" s="417"/>
      <c r="E8" s="415">
        <v>2367821.3228200004</v>
      </c>
      <c r="F8" s="415">
        <v>2108840.609780963</v>
      </c>
      <c r="G8" s="415">
        <v>923667.3972730618</v>
      </c>
      <c r="H8" s="415">
        <v>5400329.3298740257</v>
      </c>
      <c r="I8" s="415">
        <v>5982687.113089026</v>
      </c>
      <c r="J8" s="415">
        <v>1539893.6177782835</v>
      </c>
      <c r="K8" s="415">
        <v>602412.67404513562</v>
      </c>
      <c r="L8" s="415">
        <v>2142306.2918234193</v>
      </c>
      <c r="M8" s="415">
        <v>251596.84119000001</v>
      </c>
      <c r="N8" s="581">
        <v>8376590.2461024458</v>
      </c>
      <c r="P8" s="53"/>
      <c r="Q8" s="53"/>
      <c r="R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</row>
    <row r="9" spans="1:58" s="30" customFormat="1" ht="12.75" customHeight="1">
      <c r="A9" s="571" t="s">
        <v>16</v>
      </c>
      <c r="B9" s="415">
        <v>2089627.6417699999</v>
      </c>
      <c r="C9" s="415">
        <v>309279.23603440006</v>
      </c>
      <c r="D9" s="417"/>
      <c r="E9" s="415">
        <v>5685217.889539999</v>
      </c>
      <c r="F9" s="415">
        <v>6135364.2784516383</v>
      </c>
      <c r="G9" s="415">
        <v>2424623.8466440896</v>
      </c>
      <c r="H9" s="415">
        <v>14245206.014635727</v>
      </c>
      <c r="I9" s="415">
        <v>16644112.892440127</v>
      </c>
      <c r="J9" s="415">
        <v>4842130.9654556159</v>
      </c>
      <c r="K9" s="415">
        <v>506190.2481206503</v>
      </c>
      <c r="L9" s="415">
        <v>5348321.2135762665</v>
      </c>
      <c r="M9" s="415">
        <v>827895.88567999995</v>
      </c>
      <c r="N9" s="581">
        <v>22820329.991696395</v>
      </c>
      <c r="P9" s="53"/>
      <c r="Q9" s="53"/>
      <c r="R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</row>
    <row r="10" spans="1:58" s="30" customFormat="1" ht="12.75" customHeight="1">
      <c r="A10" s="571" t="s">
        <v>17</v>
      </c>
      <c r="B10" s="415">
        <v>216966.65983999998</v>
      </c>
      <c r="C10" s="415">
        <v>46492.269339630002</v>
      </c>
      <c r="D10" s="417"/>
      <c r="E10" s="415">
        <v>1021122.6365400001</v>
      </c>
      <c r="F10" s="415">
        <v>843009.29558872967</v>
      </c>
      <c r="G10" s="415">
        <v>336596.63919601409</v>
      </c>
      <c r="H10" s="415">
        <v>2200728.5713247438</v>
      </c>
      <c r="I10" s="415">
        <v>2464187.5005043736</v>
      </c>
      <c r="J10" s="415">
        <v>371317.09302724898</v>
      </c>
      <c r="K10" s="415">
        <v>188066.14824549187</v>
      </c>
      <c r="L10" s="415">
        <v>559383.24127274088</v>
      </c>
      <c r="M10" s="415">
        <v>96988.787060000002</v>
      </c>
      <c r="N10" s="581">
        <v>3120559.5288371146</v>
      </c>
      <c r="P10" s="53"/>
      <c r="Q10" s="53"/>
      <c r="R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</row>
    <row r="11" spans="1:58" s="30" customFormat="1" ht="12.75" customHeight="1">
      <c r="A11" s="571" t="s">
        <v>18</v>
      </c>
      <c r="B11" s="415">
        <v>176323.36762</v>
      </c>
      <c r="C11" s="415">
        <v>16572.813713920001</v>
      </c>
      <c r="D11" s="417"/>
      <c r="E11" s="415">
        <v>549541.93336000002</v>
      </c>
      <c r="F11" s="415">
        <v>506095.01978026883</v>
      </c>
      <c r="G11" s="415">
        <v>210618.49298677646</v>
      </c>
      <c r="H11" s="415">
        <v>1266255.4461270452</v>
      </c>
      <c r="I11" s="415">
        <v>1459151.6274609652</v>
      </c>
      <c r="J11" s="415">
        <v>61193.689727938967</v>
      </c>
      <c r="K11" s="415">
        <v>495382.05981199624</v>
      </c>
      <c r="L11" s="415">
        <v>556575.74953993526</v>
      </c>
      <c r="M11" s="415">
        <v>53307.83109</v>
      </c>
      <c r="N11" s="581">
        <v>2069035.2080909004</v>
      </c>
      <c r="P11" s="53"/>
      <c r="Q11" s="53"/>
      <c r="R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</row>
    <row r="12" spans="1:58" s="30" customFormat="1" ht="12.75" customHeight="1">
      <c r="A12" s="571" t="s">
        <v>19</v>
      </c>
      <c r="B12" s="415">
        <v>71950.708259999999</v>
      </c>
      <c r="C12" s="415">
        <v>5987.493735</v>
      </c>
      <c r="D12" s="417"/>
      <c r="E12" s="415">
        <v>315238.19079000002</v>
      </c>
      <c r="F12" s="415">
        <v>257130.53671237751</v>
      </c>
      <c r="G12" s="415">
        <v>102432.23398347985</v>
      </c>
      <c r="H12" s="415">
        <v>674800.96148585738</v>
      </c>
      <c r="I12" s="415">
        <v>752739.16348085739</v>
      </c>
      <c r="J12" s="415">
        <v>88296.525678107631</v>
      </c>
      <c r="K12" s="415">
        <v>214519.9841424546</v>
      </c>
      <c r="L12" s="415">
        <v>302816.50982056221</v>
      </c>
      <c r="M12" s="415">
        <v>25900.894909999999</v>
      </c>
      <c r="N12" s="581">
        <v>1081456.5682114197</v>
      </c>
      <c r="P12" s="53"/>
      <c r="Q12" s="53"/>
      <c r="R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</row>
    <row r="13" spans="1:58" s="30" customFormat="1" ht="12.75" customHeight="1">
      <c r="A13" s="571" t="s">
        <v>20</v>
      </c>
      <c r="B13" s="415">
        <v>316114.57217</v>
      </c>
      <c r="C13" s="415">
        <v>20663.895789999999</v>
      </c>
      <c r="D13" s="417"/>
      <c r="E13" s="415">
        <v>1048156.3634299999</v>
      </c>
      <c r="F13" s="415">
        <v>1068237.8542679017</v>
      </c>
      <c r="G13" s="415">
        <v>548585.74612813012</v>
      </c>
      <c r="H13" s="415">
        <v>2664979.9638260319</v>
      </c>
      <c r="I13" s="415">
        <v>3001758.4317860319</v>
      </c>
      <c r="J13" s="415">
        <v>773168.07444278337</v>
      </c>
      <c r="K13" s="415">
        <v>-202995.46274141403</v>
      </c>
      <c r="L13" s="415">
        <v>570172.61170136929</v>
      </c>
      <c r="M13" s="415">
        <v>200257.04519999999</v>
      </c>
      <c r="N13" s="581">
        <v>3772188.0886874013</v>
      </c>
      <c r="P13" s="53"/>
      <c r="Q13" s="53"/>
      <c r="R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</row>
    <row r="14" spans="1:58" s="30" customFormat="1" ht="12.75" customHeight="1">
      <c r="A14" s="571" t="s">
        <v>21</v>
      </c>
      <c r="B14" s="415">
        <v>1702465.7063500001</v>
      </c>
      <c r="C14" s="415">
        <v>81580.021095000004</v>
      </c>
      <c r="D14" s="417"/>
      <c r="E14" s="415">
        <v>4314835.0474899998</v>
      </c>
      <c r="F14" s="415">
        <v>4100531.4360518591</v>
      </c>
      <c r="G14" s="415">
        <v>1605421.6828059636</v>
      </c>
      <c r="H14" s="415">
        <v>10020788.166347822</v>
      </c>
      <c r="I14" s="415">
        <v>11804833.893792823</v>
      </c>
      <c r="J14" s="415">
        <v>1196385.1962834001</v>
      </c>
      <c r="K14" s="415">
        <v>-1458624.3406671486</v>
      </c>
      <c r="L14" s="415">
        <v>-262239.14438374853</v>
      </c>
      <c r="M14" s="415">
        <v>1285634.4671400001</v>
      </c>
      <c r="N14" s="581">
        <v>12828229.216549074</v>
      </c>
      <c r="P14" s="53"/>
      <c r="Q14" s="53"/>
      <c r="R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</row>
    <row r="15" spans="1:58" s="30" customFormat="1" ht="12.75" customHeight="1">
      <c r="A15" s="571" t="s">
        <v>22</v>
      </c>
      <c r="B15" s="415">
        <v>352411.55377</v>
      </c>
      <c r="C15" s="415">
        <v>38627.403930000008</v>
      </c>
      <c r="D15" s="417"/>
      <c r="E15" s="415">
        <v>1427481.52618</v>
      </c>
      <c r="F15" s="415">
        <v>1144805.9638298661</v>
      </c>
      <c r="G15" s="415">
        <v>549607.86627568118</v>
      </c>
      <c r="H15" s="415">
        <v>3121895.3562855474</v>
      </c>
      <c r="I15" s="415">
        <v>3512934.3139855475</v>
      </c>
      <c r="J15" s="415">
        <v>218625.11098013865</v>
      </c>
      <c r="K15" s="415">
        <v>279556.79349736846</v>
      </c>
      <c r="L15" s="415">
        <v>498181.90447750711</v>
      </c>
      <c r="M15" s="415">
        <v>51280.933649999999</v>
      </c>
      <c r="N15" s="581">
        <v>4062397.1521130549</v>
      </c>
      <c r="P15" s="53"/>
      <c r="Q15" s="53"/>
      <c r="R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</row>
    <row r="16" spans="1:58" s="30" customFormat="1" ht="12.75" customHeight="1">
      <c r="A16" s="571" t="s">
        <v>23</v>
      </c>
      <c r="B16" s="415">
        <v>462999.78512999997</v>
      </c>
      <c r="C16" s="415">
        <v>56053.56551</v>
      </c>
      <c r="D16" s="417"/>
      <c r="E16" s="415">
        <v>1372465.50263</v>
      </c>
      <c r="F16" s="415">
        <v>1471952.809639642</v>
      </c>
      <c r="G16" s="415">
        <v>785664.28307979449</v>
      </c>
      <c r="H16" s="415">
        <v>3630082.5953494366</v>
      </c>
      <c r="I16" s="415">
        <v>4149135.9459894365</v>
      </c>
      <c r="J16" s="415">
        <v>1291648.5659199492</v>
      </c>
      <c r="K16" s="415">
        <v>79805.018202158943</v>
      </c>
      <c r="L16" s="415">
        <v>1371453.5841221081</v>
      </c>
      <c r="M16" s="415">
        <v>203418.59305</v>
      </c>
      <c r="N16" s="581">
        <v>5724008.123161545</v>
      </c>
      <c r="P16" s="53"/>
      <c r="Q16" s="53"/>
      <c r="R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</row>
    <row r="17" spans="1:58" s="30" customFormat="1" ht="12.75" customHeight="1">
      <c r="A17" s="571" t="s">
        <v>24</v>
      </c>
      <c r="B17" s="415">
        <v>392703</v>
      </c>
      <c r="C17" s="415">
        <v>45677.524569590001</v>
      </c>
      <c r="D17" s="417"/>
      <c r="E17" s="415">
        <v>1507528.8447099999</v>
      </c>
      <c r="F17" s="415">
        <v>0</v>
      </c>
      <c r="G17" s="415">
        <v>78311.117103333701</v>
      </c>
      <c r="H17" s="415">
        <v>1585839.9618133334</v>
      </c>
      <c r="I17" s="415">
        <v>2024220.4863829236</v>
      </c>
      <c r="J17" s="415">
        <v>2951620.3153010411</v>
      </c>
      <c r="K17" s="415">
        <v>75156.589747034057</v>
      </c>
      <c r="L17" s="415">
        <v>3026776.9050480751</v>
      </c>
      <c r="M17" s="415">
        <v>797179.38973000005</v>
      </c>
      <c r="N17" s="581">
        <v>5848176.7811609982</v>
      </c>
      <c r="P17" s="53"/>
      <c r="Q17" s="53"/>
      <c r="R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</row>
    <row r="18" spans="1:58" s="30" customFormat="1" ht="12.75" customHeight="1">
      <c r="A18" s="571" t="s">
        <v>25</v>
      </c>
      <c r="B18" s="415">
        <v>166641.58625000002</v>
      </c>
      <c r="C18" s="415">
        <v>34141.334305000004</v>
      </c>
      <c r="D18" s="417"/>
      <c r="E18" s="415">
        <v>624886.85337000003</v>
      </c>
      <c r="F18" s="415">
        <v>705842.8441855791</v>
      </c>
      <c r="G18" s="415">
        <v>384969.41044937191</v>
      </c>
      <c r="H18" s="415">
        <v>1715699.1080049512</v>
      </c>
      <c r="I18" s="415">
        <v>1916482.0285599511</v>
      </c>
      <c r="J18" s="415">
        <v>914400.68638153095</v>
      </c>
      <c r="K18" s="415">
        <v>449789.40255014924</v>
      </c>
      <c r="L18" s="415">
        <v>1364190.0889316802</v>
      </c>
      <c r="M18" s="415">
        <v>111798.12854000001</v>
      </c>
      <c r="N18" s="581">
        <v>3392470.2460316312</v>
      </c>
      <c r="P18" s="53"/>
      <c r="Q18" s="53"/>
      <c r="R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</row>
    <row r="19" spans="1:58" s="30" customFormat="1" ht="12.75" customHeight="1">
      <c r="A19" s="571" t="s">
        <v>26</v>
      </c>
      <c r="B19" s="415">
        <v>734898.59719999996</v>
      </c>
      <c r="C19" s="415">
        <v>23364.570428835003</v>
      </c>
      <c r="D19" s="417"/>
      <c r="E19" s="415">
        <v>1318963.0644300003</v>
      </c>
      <c r="F19" s="415">
        <v>1410898.4135541841</v>
      </c>
      <c r="G19" s="415">
        <v>447623.36333648703</v>
      </c>
      <c r="H19" s="415">
        <v>3177484.8413206716</v>
      </c>
      <c r="I19" s="415">
        <v>3935748.0089495066</v>
      </c>
      <c r="J19" s="415">
        <v>-364293.22520586802</v>
      </c>
      <c r="K19" s="415">
        <v>-706361.57960491662</v>
      </c>
      <c r="L19" s="415">
        <v>-1070654.8048107848</v>
      </c>
      <c r="M19" s="415">
        <v>676468.54595000006</v>
      </c>
      <c r="N19" s="581">
        <v>3541561.750088722</v>
      </c>
      <c r="P19" s="53"/>
      <c r="Q19" s="53"/>
      <c r="R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</row>
    <row r="20" spans="1:58" s="30" customFormat="1" ht="12.75" customHeight="1">
      <c r="A20" s="571" t="s">
        <v>27</v>
      </c>
      <c r="B20" s="415">
        <v>2374311.8465200001</v>
      </c>
      <c r="C20" s="415">
        <v>198525.00904500001</v>
      </c>
      <c r="D20" s="417"/>
      <c r="E20" s="415">
        <v>11663935.126200004</v>
      </c>
      <c r="F20" s="415">
        <v>6892793.1172323897</v>
      </c>
      <c r="G20" s="415">
        <v>1683198.9826171321</v>
      </c>
      <c r="H20" s="415">
        <v>20239927.226049528</v>
      </c>
      <c r="I20" s="415">
        <v>22812764.081614528</v>
      </c>
      <c r="J20" s="415">
        <v>-4343766.6308290791</v>
      </c>
      <c r="K20" s="415">
        <v>-763356.69316138525</v>
      </c>
      <c r="L20" s="415">
        <v>-5107123.3239904642</v>
      </c>
      <c r="M20" s="415">
        <v>288653.14260000002</v>
      </c>
      <c r="N20" s="581">
        <v>17994293.900224064</v>
      </c>
      <c r="P20" s="53"/>
      <c r="Q20" s="53"/>
      <c r="R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</row>
    <row r="21" spans="1:58" s="30" customFormat="1" ht="12.75" customHeight="1">
      <c r="A21" s="571" t="s">
        <v>28</v>
      </c>
      <c r="B21" s="415">
        <v>577802.73810999992</v>
      </c>
      <c r="C21" s="415">
        <v>106383.50966644501</v>
      </c>
      <c r="D21" s="417"/>
      <c r="E21" s="415">
        <v>2076510.42729</v>
      </c>
      <c r="F21" s="415">
        <v>2014018.5266912251</v>
      </c>
      <c r="G21" s="415">
        <v>1007921.2884726729</v>
      </c>
      <c r="H21" s="415">
        <v>5098450.2424538983</v>
      </c>
      <c r="I21" s="415">
        <v>5782636.4902303433</v>
      </c>
      <c r="J21" s="415">
        <v>1017746.5513772331</v>
      </c>
      <c r="K21" s="415">
        <v>437454.62419917062</v>
      </c>
      <c r="L21" s="415">
        <v>1455201.1755764037</v>
      </c>
      <c r="M21" s="415">
        <v>218379.60665999999</v>
      </c>
      <c r="N21" s="581">
        <v>7456217.2724667471</v>
      </c>
      <c r="P21" s="53"/>
      <c r="Q21" s="53"/>
      <c r="R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</row>
    <row r="22" spans="1:58" s="27" customFormat="1" ht="21" customHeight="1" thickBot="1">
      <c r="A22" s="582" t="s">
        <v>13</v>
      </c>
      <c r="B22" s="418">
        <v>13118965.045179999</v>
      </c>
      <c r="C22" s="418">
        <v>1232162.3768122301</v>
      </c>
      <c r="D22" s="418"/>
      <c r="E22" s="418">
        <v>45866567.521630004</v>
      </c>
      <c r="F22" s="418">
        <v>35768960.335025012</v>
      </c>
      <c r="G22" s="418">
        <v>13772390.953763334</v>
      </c>
      <c r="H22" s="418">
        <v>95407918.810418352</v>
      </c>
      <c r="I22" s="418">
        <v>109759046.23241055</v>
      </c>
      <c r="J22" s="418">
        <v>9090067.500000013</v>
      </c>
      <c r="K22" s="418">
        <v>979132.04851794417</v>
      </c>
      <c r="L22" s="418">
        <v>10069199.548517961</v>
      </c>
      <c r="M22" s="418">
        <v>6199859.57393</v>
      </c>
      <c r="N22" s="583">
        <v>126028105.35485852</v>
      </c>
      <c r="O22" s="29"/>
      <c r="P22" s="53"/>
      <c r="Q22" s="53"/>
      <c r="R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</row>
    <row r="23" spans="1:58" s="419" customFormat="1" ht="21" customHeight="1" thickTop="1">
      <c r="A23" s="584" t="s">
        <v>475</v>
      </c>
      <c r="B23" s="585"/>
      <c r="C23" s="585"/>
      <c r="D23" s="585"/>
      <c r="E23" s="585"/>
      <c r="F23" s="585"/>
      <c r="G23" s="585"/>
      <c r="H23" s="585"/>
      <c r="I23" s="585"/>
      <c r="J23" s="585"/>
      <c r="K23" s="585"/>
      <c r="L23" s="585"/>
      <c r="M23" s="585"/>
      <c r="N23" s="586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</row>
  </sheetData>
  <phoneticPr fontId="0" type="noConversion"/>
  <printOptions horizontalCentered="1" verticalCentered="1"/>
  <pageMargins left="0.38" right="0.27" top="0.35" bottom="0.39370078740157483" header="0" footer="0"/>
  <pageSetup paperSize="9" scale="83" orientation="landscape" r:id="rId1"/>
  <headerFooter alignWithMargins="0"/>
  <ignoredErrors>
    <ignoredError sqref="B6:N6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rgb="FF92D050"/>
    <pageSetUpPr fitToPage="1"/>
  </sheetPr>
  <dimension ref="A1:J232"/>
  <sheetViews>
    <sheetView showGridLines="0" zoomScaleNormal="100" zoomScaleSheetLayoutView="100" workbookViewId="0"/>
  </sheetViews>
  <sheetFormatPr baseColWidth="10" defaultColWidth="11.44140625" defaultRowHeight="10.199999999999999"/>
  <cols>
    <col min="1" max="1" width="23.88671875" style="114" customWidth="1"/>
    <col min="2" max="2" width="17.5546875" style="114" customWidth="1"/>
    <col min="3" max="3" width="17.6640625" style="114" bestFit="1" customWidth="1"/>
    <col min="4" max="4" width="17" style="114" bestFit="1" customWidth="1"/>
    <col min="5" max="5" width="14.6640625" style="114" bestFit="1" customWidth="1"/>
    <col min="6" max="6" width="17.5546875" style="114" customWidth="1"/>
    <col min="7" max="7" width="20.6640625" style="114" customWidth="1"/>
    <col min="8" max="256" width="11.44140625" style="114"/>
    <col min="257" max="257" width="23.88671875" style="114" customWidth="1"/>
    <col min="258" max="258" width="17.5546875" style="114" customWidth="1"/>
    <col min="259" max="259" width="17.6640625" style="114" bestFit="1" customWidth="1"/>
    <col min="260" max="260" width="17" style="114" bestFit="1" customWidth="1"/>
    <col min="261" max="261" width="14.6640625" style="114" bestFit="1" customWidth="1"/>
    <col min="262" max="262" width="17.5546875" style="114" customWidth="1"/>
    <col min="263" max="263" width="20.6640625" style="114" customWidth="1"/>
    <col min="264" max="512" width="11.44140625" style="114"/>
    <col min="513" max="513" width="23.88671875" style="114" customWidth="1"/>
    <col min="514" max="514" width="17.5546875" style="114" customWidth="1"/>
    <col min="515" max="515" width="17.6640625" style="114" bestFit="1" customWidth="1"/>
    <col min="516" max="516" width="17" style="114" bestFit="1" customWidth="1"/>
    <col min="517" max="517" width="14.6640625" style="114" bestFit="1" customWidth="1"/>
    <col min="518" max="518" width="17.5546875" style="114" customWidth="1"/>
    <col min="519" max="519" width="20.6640625" style="114" customWidth="1"/>
    <col min="520" max="768" width="11.44140625" style="114"/>
    <col min="769" max="769" width="23.88671875" style="114" customWidth="1"/>
    <col min="770" max="770" width="17.5546875" style="114" customWidth="1"/>
    <col min="771" max="771" width="17.6640625" style="114" bestFit="1" customWidth="1"/>
    <col min="772" max="772" width="17" style="114" bestFit="1" customWidth="1"/>
    <col min="773" max="773" width="14.6640625" style="114" bestFit="1" customWidth="1"/>
    <col min="774" max="774" width="17.5546875" style="114" customWidth="1"/>
    <col min="775" max="775" width="20.6640625" style="114" customWidth="1"/>
    <col min="776" max="1024" width="11.44140625" style="114"/>
    <col min="1025" max="1025" width="23.88671875" style="114" customWidth="1"/>
    <col min="1026" max="1026" width="17.5546875" style="114" customWidth="1"/>
    <col min="1027" max="1027" width="17.6640625" style="114" bestFit="1" customWidth="1"/>
    <col min="1028" max="1028" width="17" style="114" bestFit="1" customWidth="1"/>
    <col min="1029" max="1029" width="14.6640625" style="114" bestFit="1" customWidth="1"/>
    <col min="1030" max="1030" width="17.5546875" style="114" customWidth="1"/>
    <col min="1031" max="1031" width="20.6640625" style="114" customWidth="1"/>
    <col min="1032" max="1280" width="11.44140625" style="114"/>
    <col min="1281" max="1281" width="23.88671875" style="114" customWidth="1"/>
    <col min="1282" max="1282" width="17.5546875" style="114" customWidth="1"/>
    <col min="1283" max="1283" width="17.6640625" style="114" bestFit="1" customWidth="1"/>
    <col min="1284" max="1284" width="17" style="114" bestFit="1" customWidth="1"/>
    <col min="1285" max="1285" width="14.6640625" style="114" bestFit="1" customWidth="1"/>
    <col min="1286" max="1286" width="17.5546875" style="114" customWidth="1"/>
    <col min="1287" max="1287" width="20.6640625" style="114" customWidth="1"/>
    <col min="1288" max="1536" width="11.44140625" style="114"/>
    <col min="1537" max="1537" width="23.88671875" style="114" customWidth="1"/>
    <col min="1538" max="1538" width="17.5546875" style="114" customWidth="1"/>
    <col min="1539" max="1539" width="17.6640625" style="114" bestFit="1" customWidth="1"/>
    <col min="1540" max="1540" width="17" style="114" bestFit="1" customWidth="1"/>
    <col min="1541" max="1541" width="14.6640625" style="114" bestFit="1" customWidth="1"/>
    <col min="1542" max="1542" width="17.5546875" style="114" customWidth="1"/>
    <col min="1543" max="1543" width="20.6640625" style="114" customWidth="1"/>
    <col min="1544" max="1792" width="11.44140625" style="114"/>
    <col min="1793" max="1793" width="23.88671875" style="114" customWidth="1"/>
    <col min="1794" max="1794" width="17.5546875" style="114" customWidth="1"/>
    <col min="1795" max="1795" width="17.6640625" style="114" bestFit="1" customWidth="1"/>
    <col min="1796" max="1796" width="17" style="114" bestFit="1" customWidth="1"/>
    <col min="1797" max="1797" width="14.6640625" style="114" bestFit="1" customWidth="1"/>
    <col min="1798" max="1798" width="17.5546875" style="114" customWidth="1"/>
    <col min="1799" max="1799" width="20.6640625" style="114" customWidth="1"/>
    <col min="1800" max="2048" width="11.44140625" style="114"/>
    <col min="2049" max="2049" width="23.88671875" style="114" customWidth="1"/>
    <col min="2050" max="2050" width="17.5546875" style="114" customWidth="1"/>
    <col min="2051" max="2051" width="17.6640625" style="114" bestFit="1" customWidth="1"/>
    <col min="2052" max="2052" width="17" style="114" bestFit="1" customWidth="1"/>
    <col min="2053" max="2053" width="14.6640625" style="114" bestFit="1" customWidth="1"/>
    <col min="2054" max="2054" width="17.5546875" style="114" customWidth="1"/>
    <col min="2055" max="2055" width="20.6640625" style="114" customWidth="1"/>
    <col min="2056" max="2304" width="11.44140625" style="114"/>
    <col min="2305" max="2305" width="23.88671875" style="114" customWidth="1"/>
    <col min="2306" max="2306" width="17.5546875" style="114" customWidth="1"/>
    <col min="2307" max="2307" width="17.6640625" style="114" bestFit="1" customWidth="1"/>
    <col min="2308" max="2308" width="17" style="114" bestFit="1" customWidth="1"/>
    <col min="2309" max="2309" width="14.6640625" style="114" bestFit="1" customWidth="1"/>
    <col min="2310" max="2310" width="17.5546875" style="114" customWidth="1"/>
    <col min="2311" max="2311" width="20.6640625" style="114" customWidth="1"/>
    <col min="2312" max="2560" width="11.44140625" style="114"/>
    <col min="2561" max="2561" width="23.88671875" style="114" customWidth="1"/>
    <col min="2562" max="2562" width="17.5546875" style="114" customWidth="1"/>
    <col min="2563" max="2563" width="17.6640625" style="114" bestFit="1" customWidth="1"/>
    <col min="2564" max="2564" width="17" style="114" bestFit="1" customWidth="1"/>
    <col min="2565" max="2565" width="14.6640625" style="114" bestFit="1" customWidth="1"/>
    <col min="2566" max="2566" width="17.5546875" style="114" customWidth="1"/>
    <col min="2567" max="2567" width="20.6640625" style="114" customWidth="1"/>
    <col min="2568" max="2816" width="11.44140625" style="114"/>
    <col min="2817" max="2817" width="23.88671875" style="114" customWidth="1"/>
    <col min="2818" max="2818" width="17.5546875" style="114" customWidth="1"/>
    <col min="2819" max="2819" width="17.6640625" style="114" bestFit="1" customWidth="1"/>
    <col min="2820" max="2820" width="17" style="114" bestFit="1" customWidth="1"/>
    <col min="2821" max="2821" width="14.6640625" style="114" bestFit="1" customWidth="1"/>
    <col min="2822" max="2822" width="17.5546875" style="114" customWidth="1"/>
    <col min="2823" max="2823" width="20.6640625" style="114" customWidth="1"/>
    <col min="2824" max="3072" width="11.44140625" style="114"/>
    <col min="3073" max="3073" width="23.88671875" style="114" customWidth="1"/>
    <col min="3074" max="3074" width="17.5546875" style="114" customWidth="1"/>
    <col min="3075" max="3075" width="17.6640625" style="114" bestFit="1" customWidth="1"/>
    <col min="3076" max="3076" width="17" style="114" bestFit="1" customWidth="1"/>
    <col min="3077" max="3077" width="14.6640625" style="114" bestFit="1" customWidth="1"/>
    <col min="3078" max="3078" width="17.5546875" style="114" customWidth="1"/>
    <col min="3079" max="3079" width="20.6640625" style="114" customWidth="1"/>
    <col min="3080" max="3328" width="11.44140625" style="114"/>
    <col min="3329" max="3329" width="23.88671875" style="114" customWidth="1"/>
    <col min="3330" max="3330" width="17.5546875" style="114" customWidth="1"/>
    <col min="3331" max="3331" width="17.6640625" style="114" bestFit="1" customWidth="1"/>
    <col min="3332" max="3332" width="17" style="114" bestFit="1" customWidth="1"/>
    <col min="3333" max="3333" width="14.6640625" style="114" bestFit="1" customWidth="1"/>
    <col min="3334" max="3334" width="17.5546875" style="114" customWidth="1"/>
    <col min="3335" max="3335" width="20.6640625" style="114" customWidth="1"/>
    <col min="3336" max="3584" width="11.44140625" style="114"/>
    <col min="3585" max="3585" width="23.88671875" style="114" customWidth="1"/>
    <col min="3586" max="3586" width="17.5546875" style="114" customWidth="1"/>
    <col min="3587" max="3587" width="17.6640625" style="114" bestFit="1" customWidth="1"/>
    <col min="3588" max="3588" width="17" style="114" bestFit="1" customWidth="1"/>
    <col min="3589" max="3589" width="14.6640625" style="114" bestFit="1" customWidth="1"/>
    <col min="3590" max="3590" width="17.5546875" style="114" customWidth="1"/>
    <col min="3591" max="3591" width="20.6640625" style="114" customWidth="1"/>
    <col min="3592" max="3840" width="11.44140625" style="114"/>
    <col min="3841" max="3841" width="23.88671875" style="114" customWidth="1"/>
    <col min="3842" max="3842" width="17.5546875" style="114" customWidth="1"/>
    <col min="3843" max="3843" width="17.6640625" style="114" bestFit="1" customWidth="1"/>
    <col min="3844" max="3844" width="17" style="114" bestFit="1" customWidth="1"/>
    <col min="3845" max="3845" width="14.6640625" style="114" bestFit="1" customWidth="1"/>
    <col min="3846" max="3846" width="17.5546875" style="114" customWidth="1"/>
    <col min="3847" max="3847" width="20.6640625" style="114" customWidth="1"/>
    <col min="3848" max="4096" width="11.44140625" style="114"/>
    <col min="4097" max="4097" width="23.88671875" style="114" customWidth="1"/>
    <col min="4098" max="4098" width="17.5546875" style="114" customWidth="1"/>
    <col min="4099" max="4099" width="17.6640625" style="114" bestFit="1" customWidth="1"/>
    <col min="4100" max="4100" width="17" style="114" bestFit="1" customWidth="1"/>
    <col min="4101" max="4101" width="14.6640625" style="114" bestFit="1" customWidth="1"/>
    <col min="4102" max="4102" width="17.5546875" style="114" customWidth="1"/>
    <col min="4103" max="4103" width="20.6640625" style="114" customWidth="1"/>
    <col min="4104" max="4352" width="11.44140625" style="114"/>
    <col min="4353" max="4353" width="23.88671875" style="114" customWidth="1"/>
    <col min="4354" max="4354" width="17.5546875" style="114" customWidth="1"/>
    <col min="4355" max="4355" width="17.6640625" style="114" bestFit="1" customWidth="1"/>
    <col min="4356" max="4356" width="17" style="114" bestFit="1" customWidth="1"/>
    <col min="4357" max="4357" width="14.6640625" style="114" bestFit="1" customWidth="1"/>
    <col min="4358" max="4358" width="17.5546875" style="114" customWidth="1"/>
    <col min="4359" max="4359" width="20.6640625" style="114" customWidth="1"/>
    <col min="4360" max="4608" width="11.44140625" style="114"/>
    <col min="4609" max="4609" width="23.88671875" style="114" customWidth="1"/>
    <col min="4610" max="4610" width="17.5546875" style="114" customWidth="1"/>
    <col min="4611" max="4611" width="17.6640625" style="114" bestFit="1" customWidth="1"/>
    <col min="4612" max="4612" width="17" style="114" bestFit="1" customWidth="1"/>
    <col min="4613" max="4613" width="14.6640625" style="114" bestFit="1" customWidth="1"/>
    <col min="4614" max="4614" width="17.5546875" style="114" customWidth="1"/>
    <col min="4615" max="4615" width="20.6640625" style="114" customWidth="1"/>
    <col min="4616" max="4864" width="11.44140625" style="114"/>
    <col min="4865" max="4865" width="23.88671875" style="114" customWidth="1"/>
    <col min="4866" max="4866" width="17.5546875" style="114" customWidth="1"/>
    <col min="4867" max="4867" width="17.6640625" style="114" bestFit="1" customWidth="1"/>
    <col min="4868" max="4868" width="17" style="114" bestFit="1" customWidth="1"/>
    <col min="4869" max="4869" width="14.6640625" style="114" bestFit="1" customWidth="1"/>
    <col min="4870" max="4870" width="17.5546875" style="114" customWidth="1"/>
    <col min="4871" max="4871" width="20.6640625" style="114" customWidth="1"/>
    <col min="4872" max="5120" width="11.44140625" style="114"/>
    <col min="5121" max="5121" width="23.88671875" style="114" customWidth="1"/>
    <col min="5122" max="5122" width="17.5546875" style="114" customWidth="1"/>
    <col min="5123" max="5123" width="17.6640625" style="114" bestFit="1" customWidth="1"/>
    <col min="5124" max="5124" width="17" style="114" bestFit="1" customWidth="1"/>
    <col min="5125" max="5125" width="14.6640625" style="114" bestFit="1" customWidth="1"/>
    <col min="5126" max="5126" width="17.5546875" style="114" customWidth="1"/>
    <col min="5127" max="5127" width="20.6640625" style="114" customWidth="1"/>
    <col min="5128" max="5376" width="11.44140625" style="114"/>
    <col min="5377" max="5377" width="23.88671875" style="114" customWidth="1"/>
    <col min="5378" max="5378" width="17.5546875" style="114" customWidth="1"/>
    <col min="5379" max="5379" width="17.6640625" style="114" bestFit="1" customWidth="1"/>
    <col min="5380" max="5380" width="17" style="114" bestFit="1" customWidth="1"/>
    <col min="5381" max="5381" width="14.6640625" style="114" bestFit="1" customWidth="1"/>
    <col min="5382" max="5382" width="17.5546875" style="114" customWidth="1"/>
    <col min="5383" max="5383" width="20.6640625" style="114" customWidth="1"/>
    <col min="5384" max="5632" width="11.44140625" style="114"/>
    <col min="5633" max="5633" width="23.88671875" style="114" customWidth="1"/>
    <col min="5634" max="5634" width="17.5546875" style="114" customWidth="1"/>
    <col min="5635" max="5635" width="17.6640625" style="114" bestFit="1" customWidth="1"/>
    <col min="5636" max="5636" width="17" style="114" bestFit="1" customWidth="1"/>
    <col min="5637" max="5637" width="14.6640625" style="114" bestFit="1" customWidth="1"/>
    <col min="5638" max="5638" width="17.5546875" style="114" customWidth="1"/>
    <col min="5639" max="5639" width="20.6640625" style="114" customWidth="1"/>
    <col min="5640" max="5888" width="11.44140625" style="114"/>
    <col min="5889" max="5889" width="23.88671875" style="114" customWidth="1"/>
    <col min="5890" max="5890" width="17.5546875" style="114" customWidth="1"/>
    <col min="5891" max="5891" width="17.6640625" style="114" bestFit="1" customWidth="1"/>
    <col min="5892" max="5892" width="17" style="114" bestFit="1" customWidth="1"/>
    <col min="5893" max="5893" width="14.6640625" style="114" bestFit="1" customWidth="1"/>
    <col min="5894" max="5894" width="17.5546875" style="114" customWidth="1"/>
    <col min="5895" max="5895" width="20.6640625" style="114" customWidth="1"/>
    <col min="5896" max="6144" width="11.44140625" style="114"/>
    <col min="6145" max="6145" width="23.88671875" style="114" customWidth="1"/>
    <col min="6146" max="6146" width="17.5546875" style="114" customWidth="1"/>
    <col min="6147" max="6147" width="17.6640625" style="114" bestFit="1" customWidth="1"/>
    <col min="6148" max="6148" width="17" style="114" bestFit="1" customWidth="1"/>
    <col min="6149" max="6149" width="14.6640625" style="114" bestFit="1" customWidth="1"/>
    <col min="6150" max="6150" width="17.5546875" style="114" customWidth="1"/>
    <col min="6151" max="6151" width="20.6640625" style="114" customWidth="1"/>
    <col min="6152" max="6400" width="11.44140625" style="114"/>
    <col min="6401" max="6401" width="23.88671875" style="114" customWidth="1"/>
    <col min="6402" max="6402" width="17.5546875" style="114" customWidth="1"/>
    <col min="6403" max="6403" width="17.6640625" style="114" bestFit="1" customWidth="1"/>
    <col min="6404" max="6404" width="17" style="114" bestFit="1" customWidth="1"/>
    <col min="6405" max="6405" width="14.6640625" style="114" bestFit="1" customWidth="1"/>
    <col min="6406" max="6406" width="17.5546875" style="114" customWidth="1"/>
    <col min="6407" max="6407" width="20.6640625" style="114" customWidth="1"/>
    <col min="6408" max="6656" width="11.44140625" style="114"/>
    <col min="6657" max="6657" width="23.88671875" style="114" customWidth="1"/>
    <col min="6658" max="6658" width="17.5546875" style="114" customWidth="1"/>
    <col min="6659" max="6659" width="17.6640625" style="114" bestFit="1" customWidth="1"/>
    <col min="6660" max="6660" width="17" style="114" bestFit="1" customWidth="1"/>
    <col min="6661" max="6661" width="14.6640625" style="114" bestFit="1" customWidth="1"/>
    <col min="6662" max="6662" width="17.5546875" style="114" customWidth="1"/>
    <col min="6663" max="6663" width="20.6640625" style="114" customWidth="1"/>
    <col min="6664" max="6912" width="11.44140625" style="114"/>
    <col min="6913" max="6913" width="23.88671875" style="114" customWidth="1"/>
    <col min="6914" max="6914" width="17.5546875" style="114" customWidth="1"/>
    <col min="6915" max="6915" width="17.6640625" style="114" bestFit="1" customWidth="1"/>
    <col min="6916" max="6916" width="17" style="114" bestFit="1" customWidth="1"/>
    <col min="6917" max="6917" width="14.6640625" style="114" bestFit="1" customWidth="1"/>
    <col min="6918" max="6918" width="17.5546875" style="114" customWidth="1"/>
    <col min="6919" max="6919" width="20.6640625" style="114" customWidth="1"/>
    <col min="6920" max="7168" width="11.44140625" style="114"/>
    <col min="7169" max="7169" width="23.88671875" style="114" customWidth="1"/>
    <col min="7170" max="7170" width="17.5546875" style="114" customWidth="1"/>
    <col min="7171" max="7171" width="17.6640625" style="114" bestFit="1" customWidth="1"/>
    <col min="7172" max="7172" width="17" style="114" bestFit="1" customWidth="1"/>
    <col min="7173" max="7173" width="14.6640625" style="114" bestFit="1" customWidth="1"/>
    <col min="7174" max="7174" width="17.5546875" style="114" customWidth="1"/>
    <col min="7175" max="7175" width="20.6640625" style="114" customWidth="1"/>
    <col min="7176" max="7424" width="11.44140625" style="114"/>
    <col min="7425" max="7425" width="23.88671875" style="114" customWidth="1"/>
    <col min="7426" max="7426" width="17.5546875" style="114" customWidth="1"/>
    <col min="7427" max="7427" width="17.6640625" style="114" bestFit="1" customWidth="1"/>
    <col min="7428" max="7428" width="17" style="114" bestFit="1" customWidth="1"/>
    <col min="7429" max="7429" width="14.6640625" style="114" bestFit="1" customWidth="1"/>
    <col min="7430" max="7430" width="17.5546875" style="114" customWidth="1"/>
    <col min="7431" max="7431" width="20.6640625" style="114" customWidth="1"/>
    <col min="7432" max="7680" width="11.44140625" style="114"/>
    <col min="7681" max="7681" width="23.88671875" style="114" customWidth="1"/>
    <col min="7682" max="7682" width="17.5546875" style="114" customWidth="1"/>
    <col min="7683" max="7683" width="17.6640625" style="114" bestFit="1" customWidth="1"/>
    <col min="7684" max="7684" width="17" style="114" bestFit="1" customWidth="1"/>
    <col min="7685" max="7685" width="14.6640625" style="114" bestFit="1" customWidth="1"/>
    <col min="7686" max="7686" width="17.5546875" style="114" customWidth="1"/>
    <col min="7687" max="7687" width="20.6640625" style="114" customWidth="1"/>
    <col min="7688" max="7936" width="11.44140625" style="114"/>
    <col min="7937" max="7937" width="23.88671875" style="114" customWidth="1"/>
    <col min="7938" max="7938" width="17.5546875" style="114" customWidth="1"/>
    <col min="7939" max="7939" width="17.6640625" style="114" bestFit="1" customWidth="1"/>
    <col min="7940" max="7940" width="17" style="114" bestFit="1" customWidth="1"/>
    <col min="7941" max="7941" width="14.6640625" style="114" bestFit="1" customWidth="1"/>
    <col min="7942" max="7942" width="17.5546875" style="114" customWidth="1"/>
    <col min="7943" max="7943" width="20.6640625" style="114" customWidth="1"/>
    <col min="7944" max="8192" width="11.44140625" style="114"/>
    <col min="8193" max="8193" width="23.88671875" style="114" customWidth="1"/>
    <col min="8194" max="8194" width="17.5546875" style="114" customWidth="1"/>
    <col min="8195" max="8195" width="17.6640625" style="114" bestFit="1" customWidth="1"/>
    <col min="8196" max="8196" width="17" style="114" bestFit="1" customWidth="1"/>
    <col min="8197" max="8197" width="14.6640625" style="114" bestFit="1" customWidth="1"/>
    <col min="8198" max="8198" width="17.5546875" style="114" customWidth="1"/>
    <col min="8199" max="8199" width="20.6640625" style="114" customWidth="1"/>
    <col min="8200" max="8448" width="11.44140625" style="114"/>
    <col min="8449" max="8449" width="23.88671875" style="114" customWidth="1"/>
    <col min="8450" max="8450" width="17.5546875" style="114" customWidth="1"/>
    <col min="8451" max="8451" width="17.6640625" style="114" bestFit="1" customWidth="1"/>
    <col min="8452" max="8452" width="17" style="114" bestFit="1" customWidth="1"/>
    <col min="8453" max="8453" width="14.6640625" style="114" bestFit="1" customWidth="1"/>
    <col min="8454" max="8454" width="17.5546875" style="114" customWidth="1"/>
    <col min="8455" max="8455" width="20.6640625" style="114" customWidth="1"/>
    <col min="8456" max="8704" width="11.44140625" style="114"/>
    <col min="8705" max="8705" width="23.88671875" style="114" customWidth="1"/>
    <col min="8706" max="8706" width="17.5546875" style="114" customWidth="1"/>
    <col min="8707" max="8707" width="17.6640625" style="114" bestFit="1" customWidth="1"/>
    <col min="8708" max="8708" width="17" style="114" bestFit="1" customWidth="1"/>
    <col min="8709" max="8709" width="14.6640625" style="114" bestFit="1" customWidth="1"/>
    <col min="8710" max="8710" width="17.5546875" style="114" customWidth="1"/>
    <col min="8711" max="8711" width="20.6640625" style="114" customWidth="1"/>
    <col min="8712" max="8960" width="11.44140625" style="114"/>
    <col min="8961" max="8961" width="23.88671875" style="114" customWidth="1"/>
    <col min="8962" max="8962" width="17.5546875" style="114" customWidth="1"/>
    <col min="8963" max="8963" width="17.6640625" style="114" bestFit="1" customWidth="1"/>
    <col min="8964" max="8964" width="17" style="114" bestFit="1" customWidth="1"/>
    <col min="8965" max="8965" width="14.6640625" style="114" bestFit="1" customWidth="1"/>
    <col min="8966" max="8966" width="17.5546875" style="114" customWidth="1"/>
    <col min="8967" max="8967" width="20.6640625" style="114" customWidth="1"/>
    <col min="8968" max="9216" width="11.44140625" style="114"/>
    <col min="9217" max="9217" width="23.88671875" style="114" customWidth="1"/>
    <col min="9218" max="9218" width="17.5546875" style="114" customWidth="1"/>
    <col min="9219" max="9219" width="17.6640625" style="114" bestFit="1" customWidth="1"/>
    <col min="9220" max="9220" width="17" style="114" bestFit="1" customWidth="1"/>
    <col min="9221" max="9221" width="14.6640625" style="114" bestFit="1" customWidth="1"/>
    <col min="9222" max="9222" width="17.5546875" style="114" customWidth="1"/>
    <col min="9223" max="9223" width="20.6640625" style="114" customWidth="1"/>
    <col min="9224" max="9472" width="11.44140625" style="114"/>
    <col min="9473" max="9473" width="23.88671875" style="114" customWidth="1"/>
    <col min="9474" max="9474" width="17.5546875" style="114" customWidth="1"/>
    <col min="9475" max="9475" width="17.6640625" style="114" bestFit="1" customWidth="1"/>
    <col min="9476" max="9476" width="17" style="114" bestFit="1" customWidth="1"/>
    <col min="9477" max="9477" width="14.6640625" style="114" bestFit="1" customWidth="1"/>
    <col min="9478" max="9478" width="17.5546875" style="114" customWidth="1"/>
    <col min="9479" max="9479" width="20.6640625" style="114" customWidth="1"/>
    <col min="9480" max="9728" width="11.44140625" style="114"/>
    <col min="9729" max="9729" width="23.88671875" style="114" customWidth="1"/>
    <col min="9730" max="9730" width="17.5546875" style="114" customWidth="1"/>
    <col min="9731" max="9731" width="17.6640625" style="114" bestFit="1" customWidth="1"/>
    <col min="9732" max="9732" width="17" style="114" bestFit="1" customWidth="1"/>
    <col min="9733" max="9733" width="14.6640625" style="114" bestFit="1" customWidth="1"/>
    <col min="9734" max="9734" width="17.5546875" style="114" customWidth="1"/>
    <col min="9735" max="9735" width="20.6640625" style="114" customWidth="1"/>
    <col min="9736" max="9984" width="11.44140625" style="114"/>
    <col min="9985" max="9985" width="23.88671875" style="114" customWidth="1"/>
    <col min="9986" max="9986" width="17.5546875" style="114" customWidth="1"/>
    <col min="9987" max="9987" width="17.6640625" style="114" bestFit="1" customWidth="1"/>
    <col min="9988" max="9988" width="17" style="114" bestFit="1" customWidth="1"/>
    <col min="9989" max="9989" width="14.6640625" style="114" bestFit="1" customWidth="1"/>
    <col min="9990" max="9990" width="17.5546875" style="114" customWidth="1"/>
    <col min="9991" max="9991" width="20.6640625" style="114" customWidth="1"/>
    <col min="9992" max="10240" width="11.44140625" style="114"/>
    <col min="10241" max="10241" width="23.88671875" style="114" customWidth="1"/>
    <col min="10242" max="10242" width="17.5546875" style="114" customWidth="1"/>
    <col min="10243" max="10243" width="17.6640625" style="114" bestFit="1" customWidth="1"/>
    <col min="10244" max="10244" width="17" style="114" bestFit="1" customWidth="1"/>
    <col min="10245" max="10245" width="14.6640625" style="114" bestFit="1" customWidth="1"/>
    <col min="10246" max="10246" width="17.5546875" style="114" customWidth="1"/>
    <col min="10247" max="10247" width="20.6640625" style="114" customWidth="1"/>
    <col min="10248" max="10496" width="11.44140625" style="114"/>
    <col min="10497" max="10497" width="23.88671875" style="114" customWidth="1"/>
    <col min="10498" max="10498" width="17.5546875" style="114" customWidth="1"/>
    <col min="10499" max="10499" width="17.6640625" style="114" bestFit="1" customWidth="1"/>
    <col min="10500" max="10500" width="17" style="114" bestFit="1" customWidth="1"/>
    <col min="10501" max="10501" width="14.6640625" style="114" bestFit="1" customWidth="1"/>
    <col min="10502" max="10502" width="17.5546875" style="114" customWidth="1"/>
    <col min="10503" max="10503" width="20.6640625" style="114" customWidth="1"/>
    <col min="10504" max="10752" width="11.44140625" style="114"/>
    <col min="10753" max="10753" width="23.88671875" style="114" customWidth="1"/>
    <col min="10754" max="10754" width="17.5546875" style="114" customWidth="1"/>
    <col min="10755" max="10755" width="17.6640625" style="114" bestFit="1" customWidth="1"/>
    <col min="10756" max="10756" width="17" style="114" bestFit="1" customWidth="1"/>
    <col min="10757" max="10757" width="14.6640625" style="114" bestFit="1" customWidth="1"/>
    <col min="10758" max="10758" width="17.5546875" style="114" customWidth="1"/>
    <col min="10759" max="10759" width="20.6640625" style="114" customWidth="1"/>
    <col min="10760" max="11008" width="11.44140625" style="114"/>
    <col min="11009" max="11009" width="23.88671875" style="114" customWidth="1"/>
    <col min="11010" max="11010" width="17.5546875" style="114" customWidth="1"/>
    <col min="11011" max="11011" width="17.6640625" style="114" bestFit="1" customWidth="1"/>
    <col min="11012" max="11012" width="17" style="114" bestFit="1" customWidth="1"/>
    <col min="11013" max="11013" width="14.6640625" style="114" bestFit="1" customWidth="1"/>
    <col min="11014" max="11014" width="17.5546875" style="114" customWidth="1"/>
    <col min="11015" max="11015" width="20.6640625" style="114" customWidth="1"/>
    <col min="11016" max="11264" width="11.44140625" style="114"/>
    <col min="11265" max="11265" width="23.88671875" style="114" customWidth="1"/>
    <col min="11266" max="11266" width="17.5546875" style="114" customWidth="1"/>
    <col min="11267" max="11267" width="17.6640625" style="114" bestFit="1" customWidth="1"/>
    <col min="11268" max="11268" width="17" style="114" bestFit="1" customWidth="1"/>
    <col min="11269" max="11269" width="14.6640625" style="114" bestFit="1" customWidth="1"/>
    <col min="11270" max="11270" width="17.5546875" style="114" customWidth="1"/>
    <col min="11271" max="11271" width="20.6640625" style="114" customWidth="1"/>
    <col min="11272" max="11520" width="11.44140625" style="114"/>
    <col min="11521" max="11521" width="23.88671875" style="114" customWidth="1"/>
    <col min="11522" max="11522" width="17.5546875" style="114" customWidth="1"/>
    <col min="11523" max="11523" width="17.6640625" style="114" bestFit="1" customWidth="1"/>
    <col min="11524" max="11524" width="17" style="114" bestFit="1" customWidth="1"/>
    <col min="11525" max="11525" width="14.6640625" style="114" bestFit="1" customWidth="1"/>
    <col min="11526" max="11526" width="17.5546875" style="114" customWidth="1"/>
    <col min="11527" max="11527" width="20.6640625" style="114" customWidth="1"/>
    <col min="11528" max="11776" width="11.44140625" style="114"/>
    <col min="11777" max="11777" width="23.88671875" style="114" customWidth="1"/>
    <col min="11778" max="11778" width="17.5546875" style="114" customWidth="1"/>
    <col min="11779" max="11779" width="17.6640625" style="114" bestFit="1" customWidth="1"/>
    <col min="11780" max="11780" width="17" style="114" bestFit="1" customWidth="1"/>
    <col min="11781" max="11781" width="14.6640625" style="114" bestFit="1" customWidth="1"/>
    <col min="11782" max="11782" width="17.5546875" style="114" customWidth="1"/>
    <col min="11783" max="11783" width="20.6640625" style="114" customWidth="1"/>
    <col min="11784" max="12032" width="11.44140625" style="114"/>
    <col min="12033" max="12033" width="23.88671875" style="114" customWidth="1"/>
    <col min="12034" max="12034" width="17.5546875" style="114" customWidth="1"/>
    <col min="12035" max="12035" width="17.6640625" style="114" bestFit="1" customWidth="1"/>
    <col min="12036" max="12036" width="17" style="114" bestFit="1" customWidth="1"/>
    <col min="12037" max="12037" width="14.6640625" style="114" bestFit="1" customWidth="1"/>
    <col min="12038" max="12038" width="17.5546875" style="114" customWidth="1"/>
    <col min="12039" max="12039" width="20.6640625" style="114" customWidth="1"/>
    <col min="12040" max="12288" width="11.44140625" style="114"/>
    <col min="12289" max="12289" width="23.88671875" style="114" customWidth="1"/>
    <col min="12290" max="12290" width="17.5546875" style="114" customWidth="1"/>
    <col min="12291" max="12291" width="17.6640625" style="114" bestFit="1" customWidth="1"/>
    <col min="12292" max="12292" width="17" style="114" bestFit="1" customWidth="1"/>
    <col min="12293" max="12293" width="14.6640625" style="114" bestFit="1" customWidth="1"/>
    <col min="12294" max="12294" width="17.5546875" style="114" customWidth="1"/>
    <col min="12295" max="12295" width="20.6640625" style="114" customWidth="1"/>
    <col min="12296" max="12544" width="11.44140625" style="114"/>
    <col min="12545" max="12545" width="23.88671875" style="114" customWidth="1"/>
    <col min="12546" max="12546" width="17.5546875" style="114" customWidth="1"/>
    <col min="12547" max="12547" width="17.6640625" style="114" bestFit="1" customWidth="1"/>
    <col min="12548" max="12548" width="17" style="114" bestFit="1" customWidth="1"/>
    <col min="12549" max="12549" width="14.6640625" style="114" bestFit="1" customWidth="1"/>
    <col min="12550" max="12550" width="17.5546875" style="114" customWidth="1"/>
    <col min="12551" max="12551" width="20.6640625" style="114" customWidth="1"/>
    <col min="12552" max="12800" width="11.44140625" style="114"/>
    <col min="12801" max="12801" width="23.88671875" style="114" customWidth="1"/>
    <col min="12802" max="12802" width="17.5546875" style="114" customWidth="1"/>
    <col min="12803" max="12803" width="17.6640625" style="114" bestFit="1" customWidth="1"/>
    <col min="12804" max="12804" width="17" style="114" bestFit="1" customWidth="1"/>
    <col min="12805" max="12805" width="14.6640625" style="114" bestFit="1" customWidth="1"/>
    <col min="12806" max="12806" width="17.5546875" style="114" customWidth="1"/>
    <col min="12807" max="12807" width="20.6640625" style="114" customWidth="1"/>
    <col min="12808" max="13056" width="11.44140625" style="114"/>
    <col min="13057" max="13057" width="23.88671875" style="114" customWidth="1"/>
    <col min="13058" max="13058" width="17.5546875" style="114" customWidth="1"/>
    <col min="13059" max="13059" width="17.6640625" style="114" bestFit="1" customWidth="1"/>
    <col min="13060" max="13060" width="17" style="114" bestFit="1" customWidth="1"/>
    <col min="13061" max="13061" width="14.6640625" style="114" bestFit="1" customWidth="1"/>
    <col min="13062" max="13062" width="17.5546875" style="114" customWidth="1"/>
    <col min="13063" max="13063" width="20.6640625" style="114" customWidth="1"/>
    <col min="13064" max="13312" width="11.44140625" style="114"/>
    <col min="13313" max="13313" width="23.88671875" style="114" customWidth="1"/>
    <col min="13314" max="13314" width="17.5546875" style="114" customWidth="1"/>
    <col min="13315" max="13315" width="17.6640625" style="114" bestFit="1" customWidth="1"/>
    <col min="13316" max="13316" width="17" style="114" bestFit="1" customWidth="1"/>
    <col min="13317" max="13317" width="14.6640625" style="114" bestFit="1" customWidth="1"/>
    <col min="13318" max="13318" width="17.5546875" style="114" customWidth="1"/>
    <col min="13319" max="13319" width="20.6640625" style="114" customWidth="1"/>
    <col min="13320" max="13568" width="11.44140625" style="114"/>
    <col min="13569" max="13569" width="23.88671875" style="114" customWidth="1"/>
    <col min="13570" max="13570" width="17.5546875" style="114" customWidth="1"/>
    <col min="13571" max="13571" width="17.6640625" style="114" bestFit="1" customWidth="1"/>
    <col min="13572" max="13572" width="17" style="114" bestFit="1" customWidth="1"/>
    <col min="13573" max="13573" width="14.6640625" style="114" bestFit="1" customWidth="1"/>
    <col min="13574" max="13574" width="17.5546875" style="114" customWidth="1"/>
    <col min="13575" max="13575" width="20.6640625" style="114" customWidth="1"/>
    <col min="13576" max="13824" width="11.44140625" style="114"/>
    <col min="13825" max="13825" width="23.88671875" style="114" customWidth="1"/>
    <col min="13826" max="13826" width="17.5546875" style="114" customWidth="1"/>
    <col min="13827" max="13827" width="17.6640625" style="114" bestFit="1" customWidth="1"/>
    <col min="13828" max="13828" width="17" style="114" bestFit="1" customWidth="1"/>
    <col min="13829" max="13829" width="14.6640625" style="114" bestFit="1" customWidth="1"/>
    <col min="13830" max="13830" width="17.5546875" style="114" customWidth="1"/>
    <col min="13831" max="13831" width="20.6640625" style="114" customWidth="1"/>
    <col min="13832" max="14080" width="11.44140625" style="114"/>
    <col min="14081" max="14081" width="23.88671875" style="114" customWidth="1"/>
    <col min="14082" max="14082" width="17.5546875" style="114" customWidth="1"/>
    <col min="14083" max="14083" width="17.6640625" style="114" bestFit="1" customWidth="1"/>
    <col min="14084" max="14084" width="17" style="114" bestFit="1" customWidth="1"/>
    <col min="14085" max="14085" width="14.6640625" style="114" bestFit="1" customWidth="1"/>
    <col min="14086" max="14086" width="17.5546875" style="114" customWidth="1"/>
    <col min="14087" max="14087" width="20.6640625" style="114" customWidth="1"/>
    <col min="14088" max="14336" width="11.44140625" style="114"/>
    <col min="14337" max="14337" width="23.88671875" style="114" customWidth="1"/>
    <col min="14338" max="14338" width="17.5546875" style="114" customWidth="1"/>
    <col min="14339" max="14339" width="17.6640625" style="114" bestFit="1" customWidth="1"/>
    <col min="14340" max="14340" width="17" style="114" bestFit="1" customWidth="1"/>
    <col min="14341" max="14341" width="14.6640625" style="114" bestFit="1" customWidth="1"/>
    <col min="14342" max="14342" width="17.5546875" style="114" customWidth="1"/>
    <col min="14343" max="14343" width="20.6640625" style="114" customWidth="1"/>
    <col min="14344" max="14592" width="11.44140625" style="114"/>
    <col min="14593" max="14593" width="23.88671875" style="114" customWidth="1"/>
    <col min="14594" max="14594" width="17.5546875" style="114" customWidth="1"/>
    <col min="14595" max="14595" width="17.6640625" style="114" bestFit="1" customWidth="1"/>
    <col min="14596" max="14596" width="17" style="114" bestFit="1" customWidth="1"/>
    <col min="14597" max="14597" width="14.6640625" style="114" bestFit="1" customWidth="1"/>
    <col min="14598" max="14598" width="17.5546875" style="114" customWidth="1"/>
    <col min="14599" max="14599" width="20.6640625" style="114" customWidth="1"/>
    <col min="14600" max="14848" width="11.44140625" style="114"/>
    <col min="14849" max="14849" width="23.88671875" style="114" customWidth="1"/>
    <col min="14850" max="14850" width="17.5546875" style="114" customWidth="1"/>
    <col min="14851" max="14851" width="17.6640625" style="114" bestFit="1" customWidth="1"/>
    <col min="14852" max="14852" width="17" style="114" bestFit="1" customWidth="1"/>
    <col min="14853" max="14853" width="14.6640625" style="114" bestFit="1" customWidth="1"/>
    <col min="14854" max="14854" width="17.5546875" style="114" customWidth="1"/>
    <col min="14855" max="14855" width="20.6640625" style="114" customWidth="1"/>
    <col min="14856" max="15104" width="11.44140625" style="114"/>
    <col min="15105" max="15105" width="23.88671875" style="114" customWidth="1"/>
    <col min="15106" max="15106" width="17.5546875" style="114" customWidth="1"/>
    <col min="15107" max="15107" width="17.6640625" style="114" bestFit="1" customWidth="1"/>
    <col min="15108" max="15108" width="17" style="114" bestFit="1" customWidth="1"/>
    <col min="15109" max="15109" width="14.6640625" style="114" bestFit="1" customWidth="1"/>
    <col min="15110" max="15110" width="17.5546875" style="114" customWidth="1"/>
    <col min="15111" max="15111" width="20.6640625" style="114" customWidth="1"/>
    <col min="15112" max="15360" width="11.44140625" style="114"/>
    <col min="15361" max="15361" width="23.88671875" style="114" customWidth="1"/>
    <col min="15362" max="15362" width="17.5546875" style="114" customWidth="1"/>
    <col min="15363" max="15363" width="17.6640625" style="114" bestFit="1" customWidth="1"/>
    <col min="15364" max="15364" width="17" style="114" bestFit="1" customWidth="1"/>
    <col min="15365" max="15365" width="14.6640625" style="114" bestFit="1" customWidth="1"/>
    <col min="15366" max="15366" width="17.5546875" style="114" customWidth="1"/>
    <col min="15367" max="15367" width="20.6640625" style="114" customWidth="1"/>
    <col min="15368" max="15616" width="11.44140625" style="114"/>
    <col min="15617" max="15617" width="23.88671875" style="114" customWidth="1"/>
    <col min="15618" max="15618" width="17.5546875" style="114" customWidth="1"/>
    <col min="15619" max="15619" width="17.6640625" style="114" bestFit="1" customWidth="1"/>
    <col min="15620" max="15620" width="17" style="114" bestFit="1" customWidth="1"/>
    <col min="15621" max="15621" width="14.6640625" style="114" bestFit="1" customWidth="1"/>
    <col min="15622" max="15622" width="17.5546875" style="114" customWidth="1"/>
    <col min="15623" max="15623" width="20.6640625" style="114" customWidth="1"/>
    <col min="15624" max="15872" width="11.44140625" style="114"/>
    <col min="15873" max="15873" width="23.88671875" style="114" customWidth="1"/>
    <col min="15874" max="15874" width="17.5546875" style="114" customWidth="1"/>
    <col min="15875" max="15875" width="17.6640625" style="114" bestFit="1" customWidth="1"/>
    <col min="15876" max="15876" width="17" style="114" bestFit="1" customWidth="1"/>
    <col min="15877" max="15877" width="14.6640625" style="114" bestFit="1" customWidth="1"/>
    <col min="15878" max="15878" width="17.5546875" style="114" customWidth="1"/>
    <col min="15879" max="15879" width="20.6640625" style="114" customWidth="1"/>
    <col min="15880" max="16128" width="11.44140625" style="114"/>
    <col min="16129" max="16129" width="23.88671875" style="114" customWidth="1"/>
    <col min="16130" max="16130" width="17.5546875" style="114" customWidth="1"/>
    <col min="16131" max="16131" width="17.6640625" style="114" bestFit="1" customWidth="1"/>
    <col min="16132" max="16132" width="17" style="114" bestFit="1" customWidth="1"/>
    <col min="16133" max="16133" width="14.6640625" style="114" bestFit="1" customWidth="1"/>
    <col min="16134" max="16134" width="17.5546875" style="114" customWidth="1"/>
    <col min="16135" max="16135" width="20.6640625" style="114" customWidth="1"/>
    <col min="16136" max="16384" width="11.44140625" style="114"/>
  </cols>
  <sheetData>
    <row r="1" spans="1:10" s="112" customFormat="1">
      <c r="A1" s="923" t="s">
        <v>193</v>
      </c>
      <c r="B1" s="924"/>
      <c r="C1" s="924"/>
      <c r="D1" s="924"/>
      <c r="E1" s="925"/>
      <c r="F1" s="16"/>
    </row>
    <row r="2" spans="1:10" s="112" customFormat="1">
      <c r="A2" s="929" t="s">
        <v>158</v>
      </c>
      <c r="B2" s="930"/>
      <c r="C2" s="930"/>
      <c r="D2" s="930"/>
      <c r="E2" s="931"/>
      <c r="F2" s="243"/>
      <c r="G2" s="399"/>
    </row>
    <row r="3" spans="1:10" s="16" customFormat="1" ht="11.25" customHeight="1">
      <c r="A3" s="929" t="s">
        <v>499</v>
      </c>
      <c r="B3" s="930"/>
      <c r="C3" s="930"/>
      <c r="D3" s="930"/>
      <c r="E3" s="931"/>
      <c r="F3" s="243"/>
    </row>
    <row r="4" spans="1:10" s="16" customFormat="1" ht="5.25" customHeight="1">
      <c r="A4" s="553"/>
      <c r="B4" s="641"/>
      <c r="C4" s="641"/>
      <c r="D4" s="641"/>
      <c r="E4" s="642"/>
      <c r="F4" s="243"/>
    </row>
    <row r="5" spans="1:10" ht="10.8" thickBot="1">
      <c r="A5" s="643"/>
      <c r="B5" s="113"/>
      <c r="C5" s="113"/>
      <c r="D5" s="113"/>
      <c r="E5" s="629" t="s">
        <v>10</v>
      </c>
    </row>
    <row r="6" spans="1:10" ht="55.5" customHeight="1" thickTop="1">
      <c r="A6" s="644" t="s">
        <v>91</v>
      </c>
      <c r="B6" s="138" t="s">
        <v>497</v>
      </c>
      <c r="C6" s="138" t="s">
        <v>375</v>
      </c>
      <c r="D6" s="138" t="s">
        <v>500</v>
      </c>
      <c r="E6" s="645" t="s">
        <v>501</v>
      </c>
      <c r="G6" s="280"/>
      <c r="J6" s="273"/>
    </row>
    <row r="7" spans="1:10" s="112" customFormat="1" ht="12" customHeight="1">
      <c r="A7" s="630" t="s">
        <v>14</v>
      </c>
      <c r="B7" s="646">
        <v>19020357.375249997</v>
      </c>
      <c r="C7" s="647">
        <v>-124792.79999999999</v>
      </c>
      <c r="D7" s="648">
        <v>1288250.48523</v>
      </c>
      <c r="E7" s="649">
        <v>20183815.060479995</v>
      </c>
      <c r="F7" s="115"/>
      <c r="G7" s="461"/>
      <c r="H7" s="115"/>
      <c r="J7" s="274"/>
    </row>
    <row r="8" spans="1:10" s="112" customFormat="1" ht="12" customHeight="1">
      <c r="A8" s="630" t="s">
        <v>15</v>
      </c>
      <c r="B8" s="646">
        <v>7430712.8345100004</v>
      </c>
      <c r="C8" s="647">
        <v>-84807</v>
      </c>
      <c r="D8" s="648">
        <v>138955.20439999999</v>
      </c>
      <c r="E8" s="649">
        <v>7484861.0389100006</v>
      </c>
      <c r="F8" s="115"/>
      <c r="G8" s="461"/>
      <c r="H8" s="115"/>
    </row>
    <row r="9" spans="1:10" s="112" customFormat="1" ht="12" customHeight="1">
      <c r="A9" s="630" t="s">
        <v>16</v>
      </c>
      <c r="B9" s="646">
        <v>19218324.237630002</v>
      </c>
      <c r="C9" s="647">
        <v>-223261.68</v>
      </c>
      <c r="D9" s="648">
        <v>698071.25077000004</v>
      </c>
      <c r="E9" s="649">
        <v>19693133.808400001</v>
      </c>
      <c r="F9" s="115"/>
      <c r="G9" s="461"/>
      <c r="H9" s="115"/>
    </row>
    <row r="10" spans="1:10" s="112" customFormat="1" ht="12" customHeight="1">
      <c r="A10" s="630" t="s">
        <v>17</v>
      </c>
      <c r="B10" s="646">
        <v>2740233.8493399997</v>
      </c>
      <c r="C10" s="647">
        <v>-29852.639999999999</v>
      </c>
      <c r="D10" s="648">
        <v>52084.935570000001</v>
      </c>
      <c r="E10" s="649">
        <v>2762466.1449099998</v>
      </c>
      <c r="F10" s="115"/>
      <c r="G10" s="461"/>
      <c r="H10" s="115"/>
    </row>
    <row r="11" spans="1:10" s="112" customFormat="1" ht="12" customHeight="1">
      <c r="A11" s="630" t="s">
        <v>18</v>
      </c>
      <c r="B11" s="646">
        <v>1804616.3308299999</v>
      </c>
      <c r="C11" s="647">
        <v>-19115.88</v>
      </c>
      <c r="D11" s="648">
        <v>14286.941060000012</v>
      </c>
      <c r="E11" s="649">
        <v>1799787.3918900001</v>
      </c>
      <c r="F11" s="115"/>
      <c r="G11" s="461"/>
      <c r="H11" s="115"/>
    </row>
    <row r="12" spans="1:10" s="112" customFormat="1" ht="12" customHeight="1">
      <c r="A12" s="630" t="s">
        <v>19</v>
      </c>
      <c r="B12" s="646">
        <v>971455.96852999995</v>
      </c>
      <c r="C12" s="647">
        <v>-9883.44</v>
      </c>
      <c r="D12" s="648">
        <v>13811.94124</v>
      </c>
      <c r="E12" s="649">
        <v>975384.46976999997</v>
      </c>
      <c r="F12" s="115"/>
      <c r="G12" s="461"/>
      <c r="H12" s="115"/>
    </row>
    <row r="13" spans="1:10" s="112" customFormat="1" ht="12" customHeight="1">
      <c r="A13" s="630" t="s">
        <v>20</v>
      </c>
      <c r="B13" s="646">
        <v>3138060.1980599998</v>
      </c>
      <c r="C13" s="647">
        <v>-29251.199999999997</v>
      </c>
      <c r="D13" s="648">
        <v>206753.61574000001</v>
      </c>
      <c r="E13" s="649">
        <v>3315562.6137999995</v>
      </c>
      <c r="F13" s="115"/>
      <c r="G13" s="461"/>
      <c r="H13" s="115"/>
    </row>
    <row r="14" spans="1:10" s="112" customFormat="1" ht="12" customHeight="1">
      <c r="A14" s="630" t="s">
        <v>21</v>
      </c>
      <c r="B14" s="646">
        <v>9433260.4800900016</v>
      </c>
      <c r="C14" s="647">
        <v>-91237.440000000002</v>
      </c>
      <c r="D14" s="648">
        <v>1213628.0199600002</v>
      </c>
      <c r="E14" s="649">
        <v>10555651.060050003</v>
      </c>
      <c r="F14" s="115"/>
      <c r="G14" s="461"/>
      <c r="H14" s="115"/>
    </row>
    <row r="15" spans="1:10" s="112" customFormat="1" ht="12" customHeight="1">
      <c r="A15" s="630" t="s">
        <v>22</v>
      </c>
      <c r="B15" s="646">
        <v>3540222.9528100002</v>
      </c>
      <c r="C15" s="647">
        <v>-35375.399999999994</v>
      </c>
      <c r="D15" s="648">
        <v>78618.133400000006</v>
      </c>
      <c r="E15" s="649">
        <v>3583465.6862100004</v>
      </c>
      <c r="F15" s="115"/>
      <c r="G15" s="461"/>
      <c r="H15" s="115"/>
    </row>
    <row r="16" spans="1:10" s="112" customFormat="1" ht="12" customHeight="1">
      <c r="A16" s="630" t="s">
        <v>94</v>
      </c>
      <c r="B16" s="646">
        <v>4922906.21789</v>
      </c>
      <c r="C16" s="647">
        <v>-51298.319999999992</v>
      </c>
      <c r="D16" s="648">
        <v>130954.67257</v>
      </c>
      <c r="E16" s="649">
        <v>5002562.5704600001</v>
      </c>
      <c r="F16" s="115"/>
      <c r="G16" s="461"/>
      <c r="H16" s="115"/>
    </row>
    <row r="17" spans="1:8" s="112" customFormat="1" ht="12" customHeight="1">
      <c r="A17" s="630" t="s">
        <v>24</v>
      </c>
      <c r="B17" s="646">
        <v>4539611.1670699995</v>
      </c>
      <c r="C17" s="647">
        <v>-56592.479999999996</v>
      </c>
      <c r="D17" s="648">
        <v>686049.72288000002</v>
      </c>
      <c r="E17" s="649">
        <v>5169068.4099499993</v>
      </c>
      <c r="F17" s="115"/>
      <c r="G17" s="461"/>
      <c r="H17" s="115"/>
    </row>
    <row r="18" spans="1:8" s="112" customFormat="1" ht="12" customHeight="1">
      <c r="A18" s="630" t="s">
        <v>25</v>
      </c>
      <c r="B18" s="646">
        <v>3068514.8413300002</v>
      </c>
      <c r="C18" s="647">
        <v>-39787.08</v>
      </c>
      <c r="D18" s="648">
        <v>36912.017930000002</v>
      </c>
      <c r="E18" s="649">
        <v>3065639.7792600002</v>
      </c>
      <c r="F18" s="115"/>
      <c r="G18" s="462"/>
      <c r="H18" s="115"/>
    </row>
    <row r="19" spans="1:8" s="112" customFormat="1" ht="12" customHeight="1">
      <c r="A19" s="630" t="s">
        <v>26</v>
      </c>
      <c r="B19" s="646">
        <v>1980427.1352500001</v>
      </c>
      <c r="C19" s="647">
        <v>-12683.16</v>
      </c>
      <c r="D19" s="648">
        <v>700706.42913999991</v>
      </c>
      <c r="E19" s="649">
        <v>2668450.4043899998</v>
      </c>
      <c r="F19" s="115"/>
      <c r="G19" s="462"/>
      <c r="H19" s="115"/>
    </row>
    <row r="20" spans="1:8" s="112" customFormat="1" ht="12" customHeight="1">
      <c r="A20" s="630" t="s">
        <v>27</v>
      </c>
      <c r="B20" s="646">
        <v>14432118.169260001</v>
      </c>
      <c r="C20" s="647">
        <v>-55020.959999999999</v>
      </c>
      <c r="D20" s="648">
        <v>727784.49126999988</v>
      </c>
      <c r="E20" s="649">
        <v>15104881.70053</v>
      </c>
      <c r="F20" s="115"/>
      <c r="G20" s="462"/>
      <c r="H20" s="115"/>
    </row>
    <row r="21" spans="1:8" s="112" customFormat="1" ht="12" customHeight="1">
      <c r="A21" s="632" t="s">
        <v>28</v>
      </c>
      <c r="B21" s="646">
        <v>6494100.8321500011</v>
      </c>
      <c r="C21" s="647">
        <v>-73873.319999999992</v>
      </c>
      <c r="D21" s="648">
        <v>115792.66798999999</v>
      </c>
      <c r="E21" s="649">
        <v>6536020.1801400008</v>
      </c>
      <c r="F21" s="115"/>
      <c r="G21" s="462"/>
      <c r="H21" s="115"/>
    </row>
    <row r="22" spans="1:8" s="121" customFormat="1" ht="21" customHeight="1" thickBot="1">
      <c r="A22" s="633" t="s">
        <v>13</v>
      </c>
      <c r="B22" s="154">
        <v>102734922.58999999</v>
      </c>
      <c r="C22" s="463">
        <v>-936832.79999999993</v>
      </c>
      <c r="D22" s="154">
        <v>6102660.5291499998</v>
      </c>
      <c r="E22" s="650">
        <v>107900750.31914999</v>
      </c>
      <c r="F22" s="115"/>
      <c r="G22" s="464"/>
      <c r="H22" s="115"/>
    </row>
    <row r="23" spans="1:8" s="112" customFormat="1" ht="24.9" customHeight="1" thickTop="1">
      <c r="A23" s="635" t="s">
        <v>502</v>
      </c>
      <c r="B23" s="651"/>
      <c r="C23" s="651"/>
      <c r="D23" s="651"/>
      <c r="E23" s="652"/>
      <c r="F23" s="460"/>
      <c r="G23" s="465"/>
    </row>
    <row r="24" spans="1:8" ht="30" customHeight="1">
      <c r="A24" s="967"/>
      <c r="B24" s="967"/>
      <c r="C24" s="967"/>
      <c r="D24" s="967"/>
      <c r="E24" s="967"/>
      <c r="F24" s="967"/>
      <c r="G24" s="466"/>
    </row>
    <row r="25" spans="1:8" s="112" customFormat="1" ht="14.25" customHeight="1">
      <c r="A25" s="277"/>
      <c r="B25" s="148"/>
      <c r="C25" s="148"/>
      <c r="D25" s="148"/>
      <c r="E25" s="148"/>
      <c r="F25" s="467"/>
      <c r="G25" s="465"/>
    </row>
    <row r="26" spans="1:8" s="112" customFormat="1" ht="15" customHeight="1">
      <c r="A26" s="148"/>
      <c r="B26" s="148"/>
      <c r="C26" s="148"/>
      <c r="D26" s="148"/>
      <c r="E26" s="148"/>
      <c r="F26" s="467"/>
      <c r="G26" s="468"/>
    </row>
    <row r="27" spans="1:8" s="112" customFormat="1" ht="15" customHeight="1">
      <c r="A27" s="148"/>
      <c r="B27" s="148"/>
      <c r="C27" s="459"/>
      <c r="D27" s="457"/>
      <c r="E27" s="457"/>
      <c r="F27" s="148"/>
      <c r="G27" s="468"/>
    </row>
    <row r="28" spans="1:8" s="112" customFormat="1">
      <c r="A28" s="148"/>
      <c r="B28" s="148"/>
      <c r="C28" s="459"/>
      <c r="D28" s="457"/>
      <c r="E28" s="457"/>
      <c r="F28" s="148"/>
      <c r="G28" s="468"/>
    </row>
    <row r="29" spans="1:8" s="112" customFormat="1">
      <c r="A29" s="148"/>
      <c r="B29" s="148"/>
      <c r="C29" s="457"/>
      <c r="D29" s="457"/>
      <c r="E29" s="457"/>
      <c r="F29" s="148"/>
      <c r="G29" s="468"/>
    </row>
    <row r="30" spans="1:8" s="112" customFormat="1">
      <c r="A30" s="148"/>
      <c r="B30" s="148"/>
      <c r="C30" s="457"/>
      <c r="D30" s="457"/>
      <c r="E30" s="457"/>
      <c r="F30" s="148"/>
      <c r="G30" s="468"/>
    </row>
    <row r="31" spans="1:8" s="112" customFormat="1">
      <c r="A31" s="148"/>
      <c r="B31" s="148"/>
      <c r="C31" s="457"/>
      <c r="D31" s="457"/>
      <c r="E31" s="457"/>
      <c r="F31" s="148"/>
    </row>
    <row r="32" spans="1:8" s="112" customFormat="1">
      <c r="C32" s="111"/>
      <c r="D32" s="111"/>
      <c r="E32" s="111"/>
    </row>
    <row r="33" spans="3:5" s="112" customFormat="1">
      <c r="C33" s="111"/>
      <c r="D33" s="111"/>
      <c r="E33" s="111"/>
    </row>
    <row r="34" spans="3:5" s="112" customFormat="1">
      <c r="C34" s="111"/>
      <c r="D34" s="111"/>
      <c r="E34" s="111"/>
    </row>
    <row r="35" spans="3:5" s="112" customFormat="1">
      <c r="C35" s="111"/>
      <c r="D35" s="111"/>
      <c r="E35" s="111"/>
    </row>
    <row r="36" spans="3:5" s="112" customFormat="1">
      <c r="C36" s="111"/>
      <c r="D36" s="111"/>
      <c r="E36" s="111"/>
    </row>
    <row r="37" spans="3:5" s="112" customFormat="1">
      <c r="C37" s="111"/>
      <c r="D37" s="111"/>
      <c r="E37" s="111"/>
    </row>
    <row r="38" spans="3:5" s="112" customFormat="1">
      <c r="C38" s="111"/>
      <c r="D38" s="111"/>
      <c r="E38" s="111"/>
    </row>
    <row r="39" spans="3:5" s="112" customFormat="1">
      <c r="C39" s="111"/>
      <c r="D39" s="111"/>
      <c r="E39" s="111"/>
    </row>
    <row r="40" spans="3:5" s="112" customFormat="1">
      <c r="C40" s="111"/>
      <c r="D40" s="111"/>
      <c r="E40" s="111"/>
    </row>
    <row r="41" spans="3:5" s="112" customFormat="1">
      <c r="C41" s="111"/>
      <c r="D41" s="111"/>
      <c r="E41" s="111"/>
    </row>
    <row r="42" spans="3:5" s="112" customFormat="1"/>
    <row r="43" spans="3:5" s="112" customFormat="1"/>
    <row r="44" spans="3:5" s="112" customFormat="1"/>
    <row r="45" spans="3:5" s="112" customFormat="1"/>
    <row r="46" spans="3:5" s="112" customFormat="1"/>
    <row r="47" spans="3:5" s="112" customFormat="1"/>
    <row r="48" spans="3:5" s="112" customFormat="1"/>
    <row r="49" s="112" customFormat="1"/>
    <row r="50" s="112" customFormat="1"/>
    <row r="51" s="112" customFormat="1"/>
    <row r="52" s="112" customFormat="1"/>
    <row r="53" s="112" customFormat="1"/>
    <row r="54" s="112" customFormat="1"/>
    <row r="55" s="112" customFormat="1"/>
    <row r="56" s="112" customFormat="1"/>
    <row r="57" s="112" customFormat="1"/>
    <row r="58" s="112" customFormat="1"/>
    <row r="59" s="112" customFormat="1"/>
    <row r="60" s="112" customFormat="1"/>
    <row r="61" s="112" customFormat="1"/>
    <row r="62" s="112" customFormat="1"/>
    <row r="63" s="112" customFormat="1"/>
    <row r="64" s="112" customFormat="1"/>
    <row r="65" s="112" customFormat="1"/>
    <row r="66" s="112" customFormat="1"/>
    <row r="67" s="112" customFormat="1"/>
    <row r="68" s="112" customFormat="1"/>
    <row r="69" s="112" customFormat="1"/>
    <row r="70" s="112" customFormat="1"/>
    <row r="71" s="112" customFormat="1"/>
    <row r="72" s="112" customFormat="1"/>
    <row r="73" s="112" customFormat="1"/>
    <row r="74" s="112" customFormat="1"/>
    <row r="75" s="112" customFormat="1"/>
    <row r="76" s="112" customFormat="1"/>
    <row r="77" s="112" customFormat="1"/>
    <row r="78" s="112" customFormat="1"/>
    <row r="79" s="112" customFormat="1"/>
    <row r="80" s="112" customFormat="1"/>
    <row r="81" s="112" customFormat="1"/>
    <row r="82" s="112" customFormat="1"/>
    <row r="83" s="112" customFormat="1"/>
    <row r="84" s="112" customFormat="1"/>
    <row r="85" s="112" customFormat="1"/>
    <row r="86" s="112" customFormat="1"/>
    <row r="87" s="112" customFormat="1"/>
    <row r="88" s="112" customFormat="1"/>
    <row r="89" s="112" customFormat="1"/>
    <row r="90" s="112" customFormat="1"/>
    <row r="91" s="112" customFormat="1"/>
    <row r="92" s="112" customFormat="1"/>
    <row r="93" s="112" customFormat="1"/>
    <row r="94" s="112" customFormat="1"/>
    <row r="95" s="112" customFormat="1"/>
    <row r="96" s="112" customFormat="1"/>
    <row r="97" s="112" customFormat="1"/>
    <row r="98" s="112" customFormat="1"/>
    <row r="99" s="112" customFormat="1"/>
    <row r="100" s="112" customFormat="1"/>
    <row r="101" s="112" customFormat="1"/>
    <row r="102" s="112" customFormat="1"/>
    <row r="103" s="112" customFormat="1"/>
    <row r="104" s="112" customFormat="1"/>
    <row r="105" s="112" customFormat="1"/>
    <row r="106" s="112" customFormat="1"/>
    <row r="107" s="112" customFormat="1"/>
    <row r="108" s="112" customFormat="1"/>
    <row r="109" s="112" customFormat="1"/>
    <row r="110" s="112" customFormat="1"/>
    <row r="111" s="112" customFormat="1"/>
    <row r="112" s="112" customFormat="1"/>
    <row r="113" s="112" customFormat="1"/>
    <row r="114" s="112" customFormat="1"/>
    <row r="115" s="112" customFormat="1"/>
    <row r="116" s="112" customFormat="1"/>
    <row r="117" s="112" customFormat="1"/>
    <row r="118" s="112" customFormat="1"/>
    <row r="119" s="112" customFormat="1"/>
    <row r="120" s="112" customFormat="1"/>
    <row r="121" s="112" customFormat="1"/>
    <row r="122" s="112" customFormat="1"/>
    <row r="123" s="112" customFormat="1"/>
    <row r="124" s="112" customFormat="1"/>
    <row r="125" s="112" customFormat="1"/>
    <row r="126" s="112" customFormat="1"/>
    <row r="127" s="112" customFormat="1"/>
    <row r="128" s="112" customFormat="1"/>
    <row r="129" s="112" customFormat="1"/>
    <row r="130" s="112" customFormat="1"/>
    <row r="131" s="112" customFormat="1"/>
    <row r="132" s="112" customFormat="1"/>
    <row r="133" s="112" customFormat="1"/>
    <row r="134" s="112" customFormat="1"/>
    <row r="135" s="112" customFormat="1"/>
    <row r="136" s="112" customFormat="1"/>
    <row r="137" s="112" customFormat="1"/>
    <row r="138" s="112" customFormat="1"/>
    <row r="139" s="112" customFormat="1"/>
    <row r="140" s="112" customFormat="1"/>
    <row r="141" s="112" customFormat="1"/>
    <row r="142" s="112" customFormat="1"/>
    <row r="143" s="112" customFormat="1"/>
    <row r="144" s="112" customFormat="1"/>
    <row r="145" s="112" customFormat="1"/>
    <row r="146" s="112" customFormat="1"/>
    <row r="147" s="112" customFormat="1"/>
    <row r="148" s="112" customFormat="1"/>
    <row r="149" s="112" customFormat="1"/>
    <row r="150" s="112" customFormat="1"/>
    <row r="151" s="112" customFormat="1"/>
    <row r="152" s="112" customFormat="1"/>
    <row r="153" s="112" customFormat="1"/>
    <row r="154" s="112" customFormat="1"/>
    <row r="155" s="112" customFormat="1"/>
    <row r="156" s="112" customFormat="1"/>
    <row r="157" s="112" customFormat="1"/>
    <row r="158" s="112" customFormat="1"/>
    <row r="159" s="112" customFormat="1"/>
    <row r="160" s="112" customFormat="1"/>
    <row r="161" s="112" customFormat="1"/>
    <row r="162" s="112" customFormat="1"/>
    <row r="163" s="112" customFormat="1"/>
    <row r="164" s="112" customFormat="1"/>
    <row r="165" s="112" customFormat="1"/>
    <row r="166" s="112" customFormat="1"/>
    <row r="167" s="112" customFormat="1"/>
    <row r="168" s="112" customFormat="1"/>
    <row r="169" s="112" customFormat="1"/>
    <row r="170" s="112" customFormat="1"/>
    <row r="171" s="112" customFormat="1"/>
    <row r="172" s="112" customFormat="1"/>
    <row r="173" s="112" customFormat="1"/>
    <row r="174" s="112" customFormat="1"/>
    <row r="175" s="112" customFormat="1"/>
    <row r="176" s="112" customFormat="1"/>
    <row r="177" s="112" customFormat="1"/>
    <row r="178" s="112" customFormat="1"/>
    <row r="179" s="112" customFormat="1"/>
    <row r="180" s="112" customFormat="1"/>
    <row r="181" s="112" customFormat="1"/>
    <row r="182" s="112" customFormat="1"/>
    <row r="183" s="112" customFormat="1"/>
    <row r="184" s="112" customFormat="1"/>
    <row r="185" s="112" customFormat="1"/>
    <row r="186" s="112" customFormat="1"/>
    <row r="187" s="112" customFormat="1"/>
    <row r="188" s="112" customFormat="1"/>
    <row r="189" s="112" customFormat="1"/>
    <row r="190" s="112" customFormat="1"/>
    <row r="191" s="112" customFormat="1"/>
    <row r="192" s="112" customFormat="1"/>
    <row r="193" s="112" customFormat="1"/>
    <row r="194" s="112" customFormat="1"/>
    <row r="195" s="112" customFormat="1"/>
    <row r="196" s="112" customFormat="1"/>
    <row r="197" s="112" customFormat="1"/>
    <row r="198" s="112" customFormat="1"/>
    <row r="199" s="112" customFormat="1"/>
    <row r="200" s="112" customFormat="1"/>
    <row r="201" s="112" customFormat="1"/>
    <row r="202" s="112" customFormat="1"/>
    <row r="203" s="112" customFormat="1"/>
    <row r="204" s="112" customFormat="1"/>
    <row r="205" s="112" customFormat="1"/>
    <row r="206" s="112" customFormat="1"/>
    <row r="207" s="112" customFormat="1"/>
    <row r="208" s="112" customFormat="1"/>
    <row r="209" s="112" customFormat="1"/>
    <row r="210" s="112" customFormat="1"/>
    <row r="211" s="112" customFormat="1"/>
    <row r="212" s="112" customFormat="1"/>
    <row r="213" s="112" customFormat="1"/>
    <row r="214" s="112" customFormat="1"/>
    <row r="215" s="112" customFormat="1"/>
    <row r="216" s="112" customFormat="1"/>
    <row r="217" s="112" customFormat="1"/>
    <row r="218" s="112" customFormat="1"/>
    <row r="219" s="112" customFormat="1"/>
    <row r="220" s="112" customFormat="1"/>
    <row r="221" s="112" customFormat="1"/>
    <row r="222" s="112" customFormat="1"/>
    <row r="223" s="112" customFormat="1"/>
    <row r="224" s="112" customFormat="1"/>
    <row r="225" s="112" customFormat="1"/>
    <row r="226" s="112" customFormat="1"/>
    <row r="227" s="112" customFormat="1"/>
    <row r="228" s="112" customFormat="1"/>
    <row r="229" s="112" customFormat="1"/>
    <row r="230" s="112" customFormat="1"/>
    <row r="231" s="112" customFormat="1"/>
    <row r="232" s="112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rgb="FF92D050"/>
  </sheetPr>
  <dimension ref="A1:K115"/>
  <sheetViews>
    <sheetView showGridLines="0" zoomScale="96" zoomScaleNormal="96" zoomScaleSheetLayoutView="49" workbookViewId="0"/>
  </sheetViews>
  <sheetFormatPr baseColWidth="10" defaultRowHeight="13.2"/>
  <cols>
    <col min="1" max="1" width="21" customWidth="1"/>
    <col min="2" max="2" width="1.88671875" style="28" customWidth="1"/>
    <col min="3" max="3" width="66.5546875" customWidth="1"/>
    <col min="4" max="4" width="20.33203125" customWidth="1"/>
    <col min="5" max="5" width="18" customWidth="1"/>
    <col min="6" max="6" width="26" customWidth="1"/>
  </cols>
  <sheetData>
    <row r="1" spans="1:6" ht="21" customHeight="1">
      <c r="A1" s="968" t="s">
        <v>95</v>
      </c>
      <c r="B1" s="969"/>
      <c r="C1" s="969"/>
      <c r="D1" s="969"/>
      <c r="E1" s="969"/>
      <c r="F1" s="970"/>
    </row>
    <row r="2" spans="1:6" ht="21" customHeight="1">
      <c r="A2" s="926" t="s">
        <v>138</v>
      </c>
      <c r="B2" s="927"/>
      <c r="C2" s="927"/>
      <c r="D2" s="927"/>
      <c r="E2" s="927"/>
      <c r="F2" s="928"/>
    </row>
    <row r="3" spans="1:6" ht="13.8" thickBot="1">
      <c r="A3" s="653"/>
      <c r="B3" s="246"/>
      <c r="C3" s="173"/>
      <c r="D3" s="173"/>
      <c r="E3" s="173"/>
      <c r="F3" s="654" t="s">
        <v>10</v>
      </c>
    </row>
    <row r="4" spans="1:6" ht="39.9" customHeight="1" thickTop="1" thickBot="1">
      <c r="A4" s="655" t="s">
        <v>30</v>
      </c>
      <c r="B4" s="244"/>
      <c r="C4" s="165" t="s">
        <v>142</v>
      </c>
      <c r="D4" s="164" t="s">
        <v>139</v>
      </c>
      <c r="E4" s="164" t="s">
        <v>69</v>
      </c>
      <c r="F4" s="656" t="s">
        <v>70</v>
      </c>
    </row>
    <row r="5" spans="1:6" ht="14.25" customHeight="1" thickTop="1">
      <c r="A5" s="657" t="s">
        <v>14</v>
      </c>
      <c r="B5" s="254" t="s">
        <v>71</v>
      </c>
      <c r="C5" s="658" t="s">
        <v>260</v>
      </c>
      <c r="D5" s="197">
        <v>3689.41</v>
      </c>
      <c r="E5" s="197"/>
      <c r="F5" s="659">
        <v>3689.41</v>
      </c>
    </row>
    <row r="6" spans="1:6" ht="12" customHeight="1">
      <c r="A6" s="657"/>
      <c r="B6" s="254" t="s">
        <v>71</v>
      </c>
      <c r="C6" s="660" t="s">
        <v>261</v>
      </c>
      <c r="D6" s="197">
        <v>504822.27</v>
      </c>
      <c r="E6" s="197"/>
      <c r="F6" s="659">
        <v>504822.27</v>
      </c>
    </row>
    <row r="7" spans="1:6" ht="12" customHeight="1">
      <c r="A7" s="657"/>
      <c r="B7" s="254" t="s">
        <v>71</v>
      </c>
      <c r="C7" s="658" t="s">
        <v>72</v>
      </c>
      <c r="D7" s="197">
        <v>26383.1</v>
      </c>
      <c r="E7" s="197"/>
      <c r="F7" s="659">
        <v>26383.1</v>
      </c>
    </row>
    <row r="8" spans="1:6" ht="12" customHeight="1">
      <c r="A8" s="657"/>
      <c r="B8" s="254" t="s">
        <v>71</v>
      </c>
      <c r="C8" s="658" t="s">
        <v>262</v>
      </c>
      <c r="D8" s="197">
        <v>0</v>
      </c>
      <c r="E8" s="197"/>
      <c r="F8" s="659">
        <v>0</v>
      </c>
    </row>
    <row r="9" spans="1:6" ht="12" customHeight="1">
      <c r="A9" s="657"/>
      <c r="B9" s="254" t="s">
        <v>71</v>
      </c>
      <c r="C9" s="658" t="s">
        <v>263</v>
      </c>
      <c r="D9" s="197">
        <v>0</v>
      </c>
      <c r="E9" s="197"/>
      <c r="F9" s="659">
        <v>0</v>
      </c>
    </row>
    <row r="10" spans="1:6" ht="12" customHeight="1">
      <c r="A10" s="657"/>
      <c r="B10" s="254" t="s">
        <v>71</v>
      </c>
      <c r="C10" s="658" t="s">
        <v>264</v>
      </c>
      <c r="D10" s="197">
        <v>0</v>
      </c>
      <c r="E10" s="197"/>
      <c r="F10" s="659">
        <v>0</v>
      </c>
    </row>
    <row r="11" spans="1:6" ht="12" customHeight="1">
      <c r="A11" s="657"/>
      <c r="B11" s="254" t="s">
        <v>71</v>
      </c>
      <c r="C11" s="660" t="s">
        <v>265</v>
      </c>
      <c r="D11" s="197">
        <v>0</v>
      </c>
      <c r="E11" s="197"/>
      <c r="F11" s="659">
        <v>0</v>
      </c>
    </row>
    <row r="12" spans="1:6" ht="12" customHeight="1">
      <c r="A12" s="657"/>
      <c r="B12" s="254" t="s">
        <v>71</v>
      </c>
      <c r="C12" s="658" t="s">
        <v>266</v>
      </c>
      <c r="D12" s="197">
        <v>65515.3</v>
      </c>
      <c r="E12" s="197"/>
      <c r="F12" s="659">
        <v>65515.3</v>
      </c>
    </row>
    <row r="13" spans="1:6" ht="17.25" customHeight="1">
      <c r="A13" s="657"/>
      <c r="B13" s="254" t="s">
        <v>71</v>
      </c>
      <c r="C13" s="658" t="s">
        <v>320</v>
      </c>
      <c r="D13" s="197">
        <v>4731.45</v>
      </c>
      <c r="E13" s="197"/>
      <c r="F13" s="659">
        <v>4731.45</v>
      </c>
    </row>
    <row r="14" spans="1:6" ht="12" customHeight="1">
      <c r="A14" s="657"/>
      <c r="B14" s="254" t="s">
        <v>71</v>
      </c>
      <c r="C14" s="658" t="s">
        <v>267</v>
      </c>
      <c r="D14" s="197">
        <v>1412.18</v>
      </c>
      <c r="E14" s="197"/>
      <c r="F14" s="659">
        <v>1412.18</v>
      </c>
    </row>
    <row r="15" spans="1:6" ht="12" customHeight="1">
      <c r="A15" s="657"/>
      <c r="B15" s="254" t="s">
        <v>71</v>
      </c>
      <c r="C15" s="658" t="s">
        <v>321</v>
      </c>
      <c r="D15" s="197">
        <v>11818.73</v>
      </c>
      <c r="E15" s="197"/>
      <c r="F15" s="659">
        <v>11818.73</v>
      </c>
    </row>
    <row r="16" spans="1:6" ht="12" customHeight="1">
      <c r="A16" s="657"/>
      <c r="B16" s="254" t="s">
        <v>71</v>
      </c>
      <c r="C16" s="658" t="s">
        <v>360</v>
      </c>
      <c r="D16" s="197">
        <v>34744.42</v>
      </c>
      <c r="E16" s="197"/>
      <c r="F16" s="659">
        <v>34744.42</v>
      </c>
    </row>
    <row r="17" spans="1:7" ht="17.25" customHeight="1">
      <c r="A17" s="657"/>
      <c r="B17" s="254" t="s">
        <v>71</v>
      </c>
      <c r="C17" s="658" t="s">
        <v>361</v>
      </c>
      <c r="D17" s="197">
        <v>0</v>
      </c>
      <c r="E17" s="197"/>
      <c r="F17" s="659">
        <v>0</v>
      </c>
    </row>
    <row r="18" spans="1:7" ht="12" customHeight="1">
      <c r="A18" s="657"/>
      <c r="B18" s="254" t="s">
        <v>71</v>
      </c>
      <c r="C18" s="658" t="s">
        <v>362</v>
      </c>
      <c r="D18" s="197">
        <v>0</v>
      </c>
      <c r="E18" s="197"/>
      <c r="F18" s="659">
        <v>0</v>
      </c>
    </row>
    <row r="19" spans="1:7" ht="12" customHeight="1">
      <c r="A19" s="657"/>
      <c r="B19" s="254" t="s">
        <v>71</v>
      </c>
      <c r="C19" s="658" t="s">
        <v>469</v>
      </c>
      <c r="D19" s="197">
        <v>2053.09</v>
      </c>
      <c r="E19" s="197"/>
      <c r="F19" s="659">
        <v>2053.09</v>
      </c>
    </row>
    <row r="20" spans="1:7" ht="20.100000000000001" customHeight="1">
      <c r="A20" s="661"/>
      <c r="B20" s="245"/>
      <c r="C20" s="233" t="s">
        <v>74</v>
      </c>
      <c r="D20" s="198">
        <v>655169.95000000007</v>
      </c>
      <c r="E20" s="198">
        <v>0</v>
      </c>
      <c r="F20" s="662">
        <v>655169.95000000007</v>
      </c>
      <c r="G20" s="3"/>
    </row>
    <row r="21" spans="1:7" ht="12" customHeight="1">
      <c r="A21" s="657" t="s">
        <v>15</v>
      </c>
      <c r="B21" s="246" t="s">
        <v>71</v>
      </c>
      <c r="C21" s="658" t="s">
        <v>73</v>
      </c>
      <c r="D21" s="197">
        <v>49058.86</v>
      </c>
      <c r="E21" s="200"/>
      <c r="F21" s="659">
        <v>49058.86</v>
      </c>
    </row>
    <row r="22" spans="1:7" ht="18.75" customHeight="1">
      <c r="A22" s="657"/>
      <c r="B22" s="246" t="s">
        <v>71</v>
      </c>
      <c r="C22" s="658" t="s">
        <v>143</v>
      </c>
      <c r="D22" s="197">
        <v>2011.44</v>
      </c>
      <c r="E22" s="197"/>
      <c r="F22" s="659">
        <v>2011.44</v>
      </c>
    </row>
    <row r="23" spans="1:7" ht="20.25" customHeight="1">
      <c r="A23" s="653"/>
      <c r="B23" s="254" t="s">
        <v>71</v>
      </c>
      <c r="C23" s="658" t="s">
        <v>268</v>
      </c>
      <c r="D23" s="197">
        <v>11389.65</v>
      </c>
      <c r="E23" s="197"/>
      <c r="F23" s="659">
        <v>11389.65</v>
      </c>
    </row>
    <row r="24" spans="1:7" ht="12" customHeight="1">
      <c r="A24" s="653"/>
      <c r="B24" s="246" t="s">
        <v>71</v>
      </c>
      <c r="C24" s="658" t="s">
        <v>210</v>
      </c>
      <c r="D24" s="197">
        <v>23019.88</v>
      </c>
      <c r="E24" s="197"/>
      <c r="F24" s="659">
        <v>23019.88</v>
      </c>
    </row>
    <row r="25" spans="1:7" ht="12" customHeight="1">
      <c r="A25" s="653"/>
      <c r="B25" s="246" t="s">
        <v>71</v>
      </c>
      <c r="C25" s="658" t="s">
        <v>350</v>
      </c>
      <c r="D25" s="197">
        <v>235.52</v>
      </c>
      <c r="E25" s="197"/>
      <c r="F25" s="659">
        <v>235.52</v>
      </c>
    </row>
    <row r="26" spans="1:7" ht="20.100000000000001" customHeight="1">
      <c r="A26" s="661"/>
      <c r="B26" s="245"/>
      <c r="C26" s="233" t="s">
        <v>75</v>
      </c>
      <c r="D26" s="198">
        <v>85715.35</v>
      </c>
      <c r="E26" s="198">
        <v>0</v>
      </c>
      <c r="F26" s="662">
        <v>85715.35</v>
      </c>
    </row>
    <row r="27" spans="1:7" ht="12" customHeight="1">
      <c r="A27" s="657" t="s">
        <v>16</v>
      </c>
      <c r="B27" s="246" t="s">
        <v>71</v>
      </c>
      <c r="C27" s="658" t="s">
        <v>363</v>
      </c>
      <c r="D27" s="197">
        <v>0</v>
      </c>
      <c r="E27" s="197"/>
      <c r="F27" s="659">
        <v>0</v>
      </c>
    </row>
    <row r="28" spans="1:7" ht="12" customHeight="1">
      <c r="A28" s="653"/>
      <c r="B28" s="246" t="s">
        <v>71</v>
      </c>
      <c r="C28" s="658" t="s">
        <v>146</v>
      </c>
      <c r="D28" s="197">
        <v>3085.14</v>
      </c>
      <c r="E28" s="197"/>
      <c r="F28" s="659">
        <v>3085.14</v>
      </c>
    </row>
    <row r="29" spans="1:7" ht="12" customHeight="1">
      <c r="A29" s="657"/>
      <c r="B29" s="663" t="s">
        <v>71</v>
      </c>
      <c r="C29" s="658" t="s">
        <v>144</v>
      </c>
      <c r="D29" s="197">
        <v>3204.8</v>
      </c>
      <c r="E29" s="197"/>
      <c r="F29" s="659">
        <v>3204.8</v>
      </c>
    </row>
    <row r="30" spans="1:7" ht="12" customHeight="1">
      <c r="A30" s="624"/>
      <c r="B30" s="246" t="s">
        <v>71</v>
      </c>
      <c r="C30" s="658" t="s">
        <v>401</v>
      </c>
      <c r="D30" s="197">
        <v>0</v>
      </c>
      <c r="E30" s="197"/>
      <c r="F30" s="659">
        <v>0</v>
      </c>
    </row>
    <row r="31" spans="1:7" ht="12" customHeight="1">
      <c r="A31" s="624"/>
      <c r="B31" s="246" t="s">
        <v>71</v>
      </c>
      <c r="C31" s="658" t="s">
        <v>145</v>
      </c>
      <c r="D31" s="197">
        <v>372.17</v>
      </c>
      <c r="E31" s="197"/>
      <c r="F31" s="659">
        <v>372.17</v>
      </c>
    </row>
    <row r="32" spans="1:7" ht="12" customHeight="1">
      <c r="A32" s="624"/>
      <c r="B32" s="246" t="s">
        <v>71</v>
      </c>
      <c r="C32" s="658" t="s">
        <v>223</v>
      </c>
      <c r="D32" s="197">
        <v>138961.5</v>
      </c>
      <c r="E32" s="166"/>
      <c r="F32" s="664">
        <v>138961.5</v>
      </c>
    </row>
    <row r="33" spans="1:6" ht="12" customHeight="1">
      <c r="A33" s="624"/>
      <c r="B33" s="246" t="s">
        <v>71</v>
      </c>
      <c r="C33" s="658" t="s">
        <v>379</v>
      </c>
      <c r="D33" s="197">
        <v>0</v>
      </c>
      <c r="E33" s="170"/>
      <c r="F33" s="664">
        <v>0</v>
      </c>
    </row>
    <row r="34" spans="1:6" ht="12" customHeight="1">
      <c r="A34" s="624"/>
      <c r="B34" s="246"/>
      <c r="C34" s="658" t="s">
        <v>334</v>
      </c>
      <c r="D34" s="197">
        <v>572.95000000000005</v>
      </c>
      <c r="E34" s="170"/>
      <c r="F34" s="664">
        <v>572.95000000000005</v>
      </c>
    </row>
    <row r="35" spans="1:6" ht="20.100000000000001" customHeight="1">
      <c r="A35" s="661"/>
      <c r="B35" s="245"/>
      <c r="C35" s="233" t="s">
        <v>76</v>
      </c>
      <c r="D35" s="198">
        <v>146196.56</v>
      </c>
      <c r="E35" s="198">
        <v>0</v>
      </c>
      <c r="F35" s="662">
        <v>146196.56</v>
      </c>
    </row>
    <row r="36" spans="1:6" ht="12" customHeight="1">
      <c r="A36" s="657" t="s">
        <v>17</v>
      </c>
      <c r="B36" s="665" t="s">
        <v>71</v>
      </c>
      <c r="C36" s="666" t="s">
        <v>269</v>
      </c>
      <c r="D36" s="197">
        <v>0</v>
      </c>
      <c r="E36" s="166"/>
      <c r="F36" s="664">
        <v>0</v>
      </c>
    </row>
    <row r="37" spans="1:6" ht="12" customHeight="1">
      <c r="A37" s="653"/>
      <c r="B37" s="246" t="s">
        <v>71</v>
      </c>
      <c r="C37" s="666" t="s">
        <v>77</v>
      </c>
      <c r="D37" s="197">
        <v>2244.65</v>
      </c>
      <c r="E37" s="166"/>
      <c r="F37" s="664">
        <v>2244.65</v>
      </c>
    </row>
    <row r="38" spans="1:6" ht="12" customHeight="1">
      <c r="A38" s="667"/>
      <c r="B38" s="665" t="s">
        <v>71</v>
      </c>
      <c r="C38" s="668" t="s">
        <v>411</v>
      </c>
      <c r="D38" s="197">
        <v>0</v>
      </c>
      <c r="E38" s="166"/>
      <c r="F38" s="664">
        <v>0</v>
      </c>
    </row>
    <row r="39" spans="1:6" ht="12" customHeight="1">
      <c r="A39" s="653"/>
      <c r="B39" s="665" t="s">
        <v>71</v>
      </c>
      <c r="C39" s="668" t="s">
        <v>72</v>
      </c>
      <c r="D39" s="197">
        <v>16601.96</v>
      </c>
      <c r="E39" s="166"/>
      <c r="F39" s="664">
        <v>16601.96</v>
      </c>
    </row>
    <row r="40" spans="1:6" ht="12" customHeight="1">
      <c r="A40" s="667"/>
      <c r="B40" s="665" t="s">
        <v>71</v>
      </c>
      <c r="C40" s="668" t="s">
        <v>412</v>
      </c>
      <c r="D40" s="197">
        <v>2000.02</v>
      </c>
      <c r="E40" s="166"/>
      <c r="F40" s="664">
        <v>2000.02</v>
      </c>
    </row>
    <row r="41" spans="1:6" ht="12" customHeight="1">
      <c r="A41" s="653"/>
      <c r="B41" s="665" t="s">
        <v>71</v>
      </c>
      <c r="C41" s="666" t="s">
        <v>78</v>
      </c>
      <c r="D41" s="197"/>
      <c r="E41" s="166">
        <v>6943.45</v>
      </c>
      <c r="F41" s="664">
        <v>6943.45</v>
      </c>
    </row>
    <row r="42" spans="1:6" ht="20.100000000000001" customHeight="1">
      <c r="A42" s="661"/>
      <c r="B42" s="245"/>
      <c r="C42" s="286" t="s">
        <v>79</v>
      </c>
      <c r="D42" s="198">
        <v>20846.63</v>
      </c>
      <c r="E42" s="168">
        <v>6943.45</v>
      </c>
      <c r="F42" s="669">
        <v>27790.080000000002</v>
      </c>
    </row>
    <row r="43" spans="1:6" ht="24.75" customHeight="1">
      <c r="A43" s="1207"/>
      <c r="B43" s="245"/>
      <c r="C43" s="1208"/>
      <c r="D43" s="1209"/>
      <c r="E43" s="1209"/>
      <c r="F43" s="1209"/>
    </row>
    <row r="44" spans="1:6" ht="20.25" customHeight="1">
      <c r="A44" s="1199" t="s">
        <v>159</v>
      </c>
      <c r="B44" s="1200"/>
      <c r="C44" s="1201"/>
      <c r="D44" s="1201"/>
      <c r="E44" s="1201"/>
      <c r="F44" s="1202"/>
    </row>
    <row r="45" spans="1:6" ht="17.25" customHeight="1">
      <c r="A45" s="1203" t="s">
        <v>138</v>
      </c>
      <c r="B45" s="1204"/>
      <c r="C45" s="1205"/>
      <c r="D45" s="1205"/>
      <c r="E45" s="1205"/>
      <c r="F45" s="1206"/>
    </row>
    <row r="46" spans="1:6" ht="13.8" thickBot="1">
      <c r="A46" s="653"/>
      <c r="B46" s="246"/>
      <c r="C46" s="173"/>
      <c r="D46" s="173"/>
      <c r="E46" s="173"/>
      <c r="F46" s="654" t="s">
        <v>10</v>
      </c>
    </row>
    <row r="47" spans="1:6" ht="39.9" customHeight="1" thickTop="1" thickBot="1">
      <c r="A47" s="655" t="s">
        <v>30</v>
      </c>
      <c r="B47" s="244"/>
      <c r="C47" s="165" t="s">
        <v>142</v>
      </c>
      <c r="D47" s="164" t="s">
        <v>140</v>
      </c>
      <c r="E47" s="164" t="s">
        <v>69</v>
      </c>
      <c r="F47" s="656" t="s">
        <v>70</v>
      </c>
    </row>
    <row r="48" spans="1:6" ht="12" customHeight="1" thickTop="1">
      <c r="A48" s="657" t="s">
        <v>18</v>
      </c>
      <c r="B48" s="665" t="s">
        <v>71</v>
      </c>
      <c r="C48" s="658" t="s">
        <v>364</v>
      </c>
      <c r="D48" s="199">
        <v>28596.699999999997</v>
      </c>
      <c r="E48" s="166"/>
      <c r="F48" s="664">
        <v>28596.699999999997</v>
      </c>
    </row>
    <row r="49" spans="1:6" ht="12" customHeight="1">
      <c r="A49" s="657"/>
      <c r="B49" s="665" t="s">
        <v>71</v>
      </c>
      <c r="C49" s="658" t="s">
        <v>211</v>
      </c>
      <c r="D49" s="199">
        <v>324.95999999999998</v>
      </c>
      <c r="E49" s="166"/>
      <c r="F49" s="664">
        <v>324.95999999999998</v>
      </c>
    </row>
    <row r="50" spans="1:6" ht="12" customHeight="1">
      <c r="A50" s="653"/>
      <c r="B50" s="665" t="s">
        <v>71</v>
      </c>
      <c r="C50" s="658" t="s">
        <v>339</v>
      </c>
      <c r="D50" s="199"/>
      <c r="E50" s="166">
        <v>0</v>
      </c>
      <c r="F50" s="670">
        <v>0</v>
      </c>
    </row>
    <row r="51" spans="1:6" ht="20.100000000000001" customHeight="1">
      <c r="A51" s="661"/>
      <c r="B51" s="245"/>
      <c r="C51" s="167" t="s">
        <v>80</v>
      </c>
      <c r="D51" s="168">
        <v>28921.659999999996</v>
      </c>
      <c r="E51" s="168">
        <v>0</v>
      </c>
      <c r="F51" s="669">
        <v>28921.659999999996</v>
      </c>
    </row>
    <row r="52" spans="1:6" ht="12" customHeight="1">
      <c r="A52" s="657" t="s">
        <v>19</v>
      </c>
      <c r="B52" s="665" t="s">
        <v>71</v>
      </c>
      <c r="C52" s="666" t="s">
        <v>73</v>
      </c>
      <c r="D52" s="199">
        <v>10335.57</v>
      </c>
      <c r="E52" s="166"/>
      <c r="F52" s="664">
        <v>10335.57</v>
      </c>
    </row>
    <row r="53" spans="1:6" ht="21.75" customHeight="1">
      <c r="A53" s="657"/>
      <c r="B53" s="665" t="s">
        <v>71</v>
      </c>
      <c r="C53" s="666" t="s">
        <v>503</v>
      </c>
      <c r="D53" s="199">
        <v>2162.25</v>
      </c>
      <c r="E53" s="197"/>
      <c r="F53" s="659">
        <v>2162.25</v>
      </c>
    </row>
    <row r="54" spans="1:6" ht="23.25" customHeight="1">
      <c r="A54" s="657"/>
      <c r="B54" s="665" t="s">
        <v>71</v>
      </c>
      <c r="C54" s="666" t="s">
        <v>225</v>
      </c>
      <c r="D54" s="199">
        <v>459.94</v>
      </c>
      <c r="E54" s="166"/>
      <c r="F54" s="659">
        <v>459.94</v>
      </c>
    </row>
    <row r="55" spans="1:6" ht="18.75" customHeight="1">
      <c r="A55" s="657"/>
      <c r="B55" s="665" t="s">
        <v>71</v>
      </c>
      <c r="C55" s="658" t="s">
        <v>270</v>
      </c>
      <c r="D55" s="199"/>
      <c r="E55" s="171">
        <v>1290.0999999999999</v>
      </c>
      <c r="F55" s="659">
        <v>1290.0999999999999</v>
      </c>
    </row>
    <row r="56" spans="1:6" ht="20.100000000000001" customHeight="1">
      <c r="A56" s="661"/>
      <c r="B56" s="245"/>
      <c r="C56" s="167" t="s">
        <v>81</v>
      </c>
      <c r="D56" s="168">
        <v>12957.76</v>
      </c>
      <c r="E56" s="168">
        <v>1290.0999999999999</v>
      </c>
      <c r="F56" s="669">
        <v>14247.86</v>
      </c>
    </row>
    <row r="57" spans="1:6" ht="12" customHeight="1">
      <c r="A57" s="671" t="s">
        <v>20</v>
      </c>
      <c r="B57" s="665" t="s">
        <v>71</v>
      </c>
      <c r="C57" s="666" t="s">
        <v>504</v>
      </c>
      <c r="D57" s="199">
        <v>275.55</v>
      </c>
      <c r="E57" s="169"/>
      <c r="F57" s="664">
        <v>275.55</v>
      </c>
    </row>
    <row r="58" spans="1:6" ht="12" customHeight="1">
      <c r="A58" s="672"/>
      <c r="B58" s="665" t="s">
        <v>71</v>
      </c>
      <c r="C58" s="666" t="s">
        <v>144</v>
      </c>
      <c r="D58" s="199">
        <v>173.02</v>
      </c>
      <c r="E58" s="166"/>
      <c r="F58" s="664">
        <v>173.02</v>
      </c>
    </row>
    <row r="59" spans="1:6" ht="12" customHeight="1">
      <c r="A59" s="653"/>
      <c r="B59" s="665" t="s">
        <v>71</v>
      </c>
      <c r="C59" s="666" t="s">
        <v>505</v>
      </c>
      <c r="D59" s="199">
        <v>550</v>
      </c>
      <c r="E59" s="166"/>
      <c r="F59" s="664">
        <v>550</v>
      </c>
    </row>
    <row r="60" spans="1:6" ht="12" customHeight="1">
      <c r="A60" s="653"/>
      <c r="B60" s="665" t="s">
        <v>71</v>
      </c>
      <c r="C60" s="658" t="s">
        <v>271</v>
      </c>
      <c r="D60" s="199">
        <v>2086.52</v>
      </c>
      <c r="E60" s="166"/>
      <c r="F60" s="664">
        <v>2086.52</v>
      </c>
    </row>
    <row r="61" spans="1:6" ht="12" customHeight="1">
      <c r="A61" s="653"/>
      <c r="B61" s="665" t="s">
        <v>71</v>
      </c>
      <c r="C61" s="658" t="s">
        <v>73</v>
      </c>
      <c r="D61" s="199">
        <v>50398.47</v>
      </c>
      <c r="E61" s="166"/>
      <c r="F61" s="664">
        <v>50398.47</v>
      </c>
    </row>
    <row r="62" spans="1:6" ht="12" customHeight="1">
      <c r="A62" s="653"/>
      <c r="B62" s="665" t="s">
        <v>71</v>
      </c>
      <c r="C62" s="658" t="s">
        <v>78</v>
      </c>
      <c r="D62" s="199"/>
      <c r="E62" s="171">
        <v>2386.85</v>
      </c>
      <c r="F62" s="664">
        <v>2386.85</v>
      </c>
    </row>
    <row r="63" spans="1:6" ht="20.100000000000001" customHeight="1">
      <c r="A63" s="673"/>
      <c r="B63" s="247"/>
      <c r="C63" s="167" t="s">
        <v>82</v>
      </c>
      <c r="D63" s="168">
        <v>53483.56</v>
      </c>
      <c r="E63" s="168">
        <v>2386.85</v>
      </c>
      <c r="F63" s="669">
        <v>55870.409999999996</v>
      </c>
    </row>
    <row r="64" spans="1:6" ht="12" customHeight="1">
      <c r="A64" s="671" t="s">
        <v>21</v>
      </c>
      <c r="B64" s="665" t="s">
        <v>71</v>
      </c>
      <c r="C64" s="287" t="s">
        <v>73</v>
      </c>
      <c r="D64" s="199">
        <v>275588.92</v>
      </c>
      <c r="E64" s="166"/>
      <c r="F64" s="664">
        <v>275588.92</v>
      </c>
    </row>
    <row r="65" spans="1:6" ht="12" customHeight="1">
      <c r="A65" s="657"/>
      <c r="B65" s="665" t="s">
        <v>71</v>
      </c>
      <c r="C65" s="287" t="s">
        <v>506</v>
      </c>
      <c r="D65" s="199">
        <v>22015</v>
      </c>
      <c r="E65" s="166"/>
      <c r="F65" s="664">
        <v>22015</v>
      </c>
    </row>
    <row r="66" spans="1:6" ht="20.100000000000001" customHeight="1">
      <c r="A66" s="653"/>
      <c r="B66" s="665" t="s">
        <v>71</v>
      </c>
      <c r="C66" s="287" t="s">
        <v>225</v>
      </c>
      <c r="D66" s="199">
        <v>1328</v>
      </c>
      <c r="E66" s="171"/>
      <c r="F66" s="664">
        <v>1328</v>
      </c>
    </row>
    <row r="67" spans="1:6" ht="20.100000000000001" customHeight="1">
      <c r="A67" s="661"/>
      <c r="B67" s="245"/>
      <c r="C67" s="167" t="s">
        <v>134</v>
      </c>
      <c r="D67" s="168">
        <v>298931.92</v>
      </c>
      <c r="E67" s="168">
        <v>0</v>
      </c>
      <c r="F67" s="669">
        <v>298931.92</v>
      </c>
    </row>
    <row r="68" spans="1:6" ht="15.75" customHeight="1">
      <c r="A68" s="674" t="s">
        <v>22</v>
      </c>
      <c r="B68" s="665" t="s">
        <v>71</v>
      </c>
      <c r="C68" s="288" t="s">
        <v>87</v>
      </c>
      <c r="D68" s="199">
        <v>59700.28</v>
      </c>
      <c r="E68" s="169"/>
      <c r="F68" s="664">
        <v>59700.28</v>
      </c>
    </row>
    <row r="69" spans="1:6" ht="20.100000000000001" customHeight="1">
      <c r="A69" s="674"/>
      <c r="B69" s="665" t="s">
        <v>71</v>
      </c>
      <c r="C69" s="288" t="s">
        <v>507</v>
      </c>
      <c r="D69" s="199">
        <v>908.7</v>
      </c>
      <c r="E69" s="166"/>
      <c r="F69" s="664">
        <v>908.7</v>
      </c>
    </row>
    <row r="70" spans="1:6" ht="20.100000000000001" customHeight="1">
      <c r="A70" s="674"/>
      <c r="B70" s="665" t="s">
        <v>71</v>
      </c>
      <c r="C70" s="288" t="s">
        <v>508</v>
      </c>
      <c r="D70" s="199">
        <v>5376.26</v>
      </c>
      <c r="E70" s="166"/>
      <c r="F70" s="664">
        <v>5376.26</v>
      </c>
    </row>
    <row r="71" spans="1:6" ht="20.100000000000001" customHeight="1">
      <c r="A71" s="674"/>
      <c r="B71" s="665" t="s">
        <v>71</v>
      </c>
      <c r="C71" s="288" t="s">
        <v>509</v>
      </c>
      <c r="D71" s="199">
        <v>2005.23</v>
      </c>
      <c r="E71" s="166"/>
      <c r="F71" s="664">
        <v>2005.23</v>
      </c>
    </row>
    <row r="72" spans="1:6" ht="20.100000000000001" customHeight="1">
      <c r="A72" s="674"/>
      <c r="B72" s="665" t="s">
        <v>71</v>
      </c>
      <c r="C72" s="288" t="s">
        <v>510</v>
      </c>
      <c r="D72" s="199">
        <v>17624.05</v>
      </c>
      <c r="E72" s="166"/>
      <c r="F72" s="664">
        <v>17624.05</v>
      </c>
    </row>
    <row r="73" spans="1:6" ht="20.100000000000001" customHeight="1">
      <c r="A73" s="674"/>
      <c r="B73" s="665" t="s">
        <v>71</v>
      </c>
      <c r="C73" s="288" t="s">
        <v>511</v>
      </c>
      <c r="D73" s="199">
        <v>35.08</v>
      </c>
      <c r="E73" s="166"/>
      <c r="F73" s="664">
        <v>35.08</v>
      </c>
    </row>
    <row r="74" spans="1:6" ht="12" customHeight="1">
      <c r="A74" s="653"/>
      <c r="B74" s="246"/>
      <c r="C74" s="167" t="s">
        <v>83</v>
      </c>
      <c r="D74" s="168">
        <v>85649.599999999991</v>
      </c>
      <c r="E74" s="168">
        <v>0</v>
      </c>
      <c r="F74" s="669">
        <v>85649.599999999991</v>
      </c>
    </row>
    <row r="75" spans="1:6" ht="21.6" customHeight="1">
      <c r="A75" s="675" t="s">
        <v>23</v>
      </c>
      <c r="B75" s="248" t="s">
        <v>71</v>
      </c>
      <c r="C75" s="288" t="s">
        <v>512</v>
      </c>
      <c r="D75" s="199">
        <v>324.68</v>
      </c>
      <c r="E75" s="169"/>
      <c r="F75" s="664">
        <v>324.68</v>
      </c>
    </row>
    <row r="76" spans="1:6" ht="18.600000000000001" customHeight="1">
      <c r="A76" s="676"/>
      <c r="B76" s="677" t="s">
        <v>71</v>
      </c>
      <c r="C76" s="288" t="s">
        <v>210</v>
      </c>
      <c r="D76" s="199">
        <v>12723.68</v>
      </c>
      <c r="E76" s="166"/>
      <c r="F76" s="664">
        <v>12723.68</v>
      </c>
    </row>
    <row r="77" spans="1:6" ht="14.4" customHeight="1">
      <c r="A77" s="678"/>
      <c r="B77" s="245"/>
      <c r="C77" s="174" t="s">
        <v>84</v>
      </c>
      <c r="D77" s="168">
        <v>13048.36</v>
      </c>
      <c r="E77" s="168">
        <v>0</v>
      </c>
      <c r="F77" s="669">
        <v>13048.36</v>
      </c>
    </row>
    <row r="78" spans="1:6" ht="20.100000000000001" customHeight="1">
      <c r="A78" s="1210"/>
      <c r="B78" s="246"/>
      <c r="C78" s="252"/>
      <c r="D78" s="253"/>
      <c r="E78" s="253"/>
      <c r="F78" s="253"/>
    </row>
    <row r="79" spans="1:6" ht="21.75" customHeight="1">
      <c r="A79" s="1199" t="s">
        <v>159</v>
      </c>
      <c r="B79" s="1200"/>
      <c r="C79" s="1201"/>
      <c r="D79" s="1201"/>
      <c r="E79" s="1201"/>
      <c r="F79" s="1202"/>
    </row>
    <row r="80" spans="1:6" ht="12.75" customHeight="1">
      <c r="A80" s="1203" t="s">
        <v>138</v>
      </c>
      <c r="B80" s="1204"/>
      <c r="C80" s="1205"/>
      <c r="D80" s="1205"/>
      <c r="E80" s="1205"/>
      <c r="F80" s="1206"/>
    </row>
    <row r="81" spans="1:8" ht="13.8" thickBot="1">
      <c r="A81" s="653"/>
      <c r="B81" s="246"/>
      <c r="C81" s="173"/>
      <c r="D81" s="173"/>
      <c r="E81" s="173"/>
      <c r="F81" s="680" t="s">
        <v>10</v>
      </c>
    </row>
    <row r="82" spans="1:8" ht="39.9" customHeight="1" thickTop="1" thickBot="1">
      <c r="A82" s="655" t="s">
        <v>30</v>
      </c>
      <c r="B82" s="244"/>
      <c r="C82" s="172" t="s">
        <v>142</v>
      </c>
      <c r="D82" s="164" t="s">
        <v>139</v>
      </c>
      <c r="E82" s="164" t="s">
        <v>69</v>
      </c>
      <c r="F82" s="656" t="s">
        <v>70</v>
      </c>
    </row>
    <row r="83" spans="1:8" ht="14.4" customHeight="1" thickTop="1">
      <c r="A83" s="657" t="s">
        <v>24</v>
      </c>
      <c r="B83" s="254" t="s">
        <v>71</v>
      </c>
      <c r="C83" s="287" t="s">
        <v>513</v>
      </c>
      <c r="D83" s="199">
        <v>364481.51</v>
      </c>
      <c r="E83" s="166"/>
      <c r="F83" s="664">
        <v>364481.51</v>
      </c>
    </row>
    <row r="84" spans="1:8" ht="12" customHeight="1">
      <c r="A84" s="681"/>
      <c r="B84" s="682" t="s">
        <v>71</v>
      </c>
      <c r="C84" s="288" t="s">
        <v>272</v>
      </c>
      <c r="D84" s="199">
        <v>0</v>
      </c>
      <c r="E84" s="166"/>
      <c r="F84" s="664">
        <v>0</v>
      </c>
    </row>
    <row r="85" spans="1:8" ht="20.25" customHeight="1">
      <c r="A85" s="681"/>
      <c r="B85" s="682" t="s">
        <v>71</v>
      </c>
      <c r="C85" s="287" t="s">
        <v>514</v>
      </c>
      <c r="D85" s="199">
        <v>133427.56</v>
      </c>
      <c r="E85" s="166"/>
      <c r="F85" s="664">
        <v>133427.56</v>
      </c>
    </row>
    <row r="86" spans="1:8" ht="27" customHeight="1">
      <c r="A86" s="681"/>
      <c r="B86" s="682" t="s">
        <v>71</v>
      </c>
      <c r="C86" s="287" t="s">
        <v>379</v>
      </c>
      <c r="D86" s="199">
        <v>0</v>
      </c>
      <c r="E86" s="166"/>
      <c r="F86" s="664">
        <v>0</v>
      </c>
    </row>
    <row r="87" spans="1:8" ht="22.5" customHeight="1">
      <c r="A87" s="681"/>
      <c r="B87" s="682" t="s">
        <v>71</v>
      </c>
      <c r="C87" s="288" t="s">
        <v>402</v>
      </c>
      <c r="D87" s="199">
        <v>0</v>
      </c>
      <c r="E87" s="166"/>
      <c r="F87" s="664">
        <v>0</v>
      </c>
      <c r="G87" s="180"/>
      <c r="H87" s="180"/>
    </row>
    <row r="88" spans="1:8" ht="22.5" customHeight="1">
      <c r="A88" s="671"/>
      <c r="B88" s="682"/>
      <c r="C88" s="288" t="s">
        <v>404</v>
      </c>
      <c r="D88" s="199">
        <v>0</v>
      </c>
      <c r="E88" s="166"/>
      <c r="F88" s="664">
        <v>0</v>
      </c>
      <c r="G88" s="180"/>
      <c r="H88" s="180"/>
    </row>
    <row r="89" spans="1:8" ht="20.100000000000001" customHeight="1">
      <c r="A89" s="678"/>
      <c r="B89" s="245"/>
      <c r="C89" s="231" t="s">
        <v>85</v>
      </c>
      <c r="D89" s="232">
        <v>497909.07</v>
      </c>
      <c r="E89" s="232">
        <v>0</v>
      </c>
      <c r="F89" s="683">
        <v>497909.07</v>
      </c>
      <c r="G89" s="180"/>
      <c r="H89" s="180"/>
    </row>
    <row r="90" spans="1:8" ht="12" customHeight="1">
      <c r="A90" s="671" t="s">
        <v>25</v>
      </c>
      <c r="B90" s="682" t="s">
        <v>71</v>
      </c>
      <c r="C90" s="658" t="s">
        <v>141</v>
      </c>
      <c r="D90" s="199">
        <v>5100.17</v>
      </c>
      <c r="E90" s="166"/>
      <c r="F90" s="664">
        <v>5100.17</v>
      </c>
      <c r="G90" s="180"/>
      <c r="H90" s="180"/>
    </row>
    <row r="91" spans="1:8" ht="12" customHeight="1">
      <c r="A91" s="671"/>
      <c r="B91" s="682" t="s">
        <v>71</v>
      </c>
      <c r="C91" s="658" t="s">
        <v>273</v>
      </c>
      <c r="D91" s="199">
        <v>99396.01</v>
      </c>
      <c r="E91" s="166"/>
      <c r="F91" s="664">
        <v>99396.01</v>
      </c>
      <c r="G91" s="180"/>
      <c r="H91" s="180"/>
    </row>
    <row r="92" spans="1:8" ht="12" customHeight="1">
      <c r="A92" s="679"/>
      <c r="B92" s="682" t="s">
        <v>71</v>
      </c>
      <c r="C92" s="658" t="s">
        <v>73</v>
      </c>
      <c r="D92" s="199">
        <v>8104.91</v>
      </c>
      <c r="E92" s="166"/>
      <c r="F92" s="664">
        <v>8104.91</v>
      </c>
      <c r="G92" s="180"/>
      <c r="H92" s="180"/>
    </row>
    <row r="93" spans="1:8" ht="12" customHeight="1">
      <c r="A93" s="679"/>
      <c r="B93" s="682" t="s">
        <v>71</v>
      </c>
      <c r="C93" s="658" t="s">
        <v>224</v>
      </c>
      <c r="D93" s="199">
        <v>5610.88</v>
      </c>
      <c r="E93" s="166"/>
      <c r="F93" s="664">
        <v>5610.88</v>
      </c>
      <c r="G93" s="180"/>
      <c r="H93" s="180"/>
    </row>
    <row r="94" spans="1:8" ht="20.100000000000001" customHeight="1">
      <c r="A94" s="678"/>
      <c r="B94" s="245"/>
      <c r="C94" s="233" t="s">
        <v>86</v>
      </c>
      <c r="D94" s="232">
        <v>118211.97</v>
      </c>
      <c r="E94" s="232">
        <v>0</v>
      </c>
      <c r="F94" s="684">
        <v>118211.97</v>
      </c>
      <c r="G94" s="180"/>
      <c r="H94" s="180"/>
    </row>
    <row r="95" spans="1:8" ht="12" customHeight="1">
      <c r="A95" s="671" t="s">
        <v>26</v>
      </c>
      <c r="B95" s="665" t="s">
        <v>71</v>
      </c>
      <c r="C95" s="666" t="s">
        <v>406</v>
      </c>
      <c r="D95" s="199">
        <v>0</v>
      </c>
      <c r="E95" s="685"/>
      <c r="F95" s="664">
        <v>0</v>
      </c>
      <c r="G95" s="180"/>
      <c r="H95" s="180"/>
    </row>
    <row r="96" spans="1:8" ht="12" customHeight="1">
      <c r="A96" s="671"/>
      <c r="B96" s="686" t="s">
        <v>71</v>
      </c>
      <c r="C96" s="658" t="s">
        <v>87</v>
      </c>
      <c r="D96" s="199">
        <v>86030.23</v>
      </c>
      <c r="E96" s="685"/>
      <c r="F96" s="664">
        <v>86030.23</v>
      </c>
      <c r="G96" s="180"/>
      <c r="H96" s="180"/>
    </row>
    <row r="97" spans="1:11" ht="12" customHeight="1">
      <c r="A97" s="671"/>
      <c r="B97" s="686" t="s">
        <v>71</v>
      </c>
      <c r="C97" s="658" t="s">
        <v>322</v>
      </c>
      <c r="D97" s="199">
        <v>130844.11</v>
      </c>
      <c r="E97" s="685"/>
      <c r="F97" s="664">
        <v>130844.11</v>
      </c>
      <c r="G97" s="180"/>
      <c r="H97" s="180"/>
    </row>
    <row r="98" spans="1:11" ht="20.100000000000001" customHeight="1">
      <c r="A98" s="678"/>
      <c r="B98" s="245"/>
      <c r="C98" s="233" t="s">
        <v>88</v>
      </c>
      <c r="D98" s="232">
        <v>216874.34</v>
      </c>
      <c r="E98" s="232">
        <v>0</v>
      </c>
      <c r="F98" s="683">
        <v>216874.34</v>
      </c>
      <c r="G98" s="180"/>
      <c r="H98" s="180"/>
    </row>
    <row r="99" spans="1:11" ht="22.5" customHeight="1">
      <c r="A99" s="671" t="s">
        <v>27</v>
      </c>
      <c r="B99" s="682" t="s">
        <v>71</v>
      </c>
      <c r="C99" s="658" t="s">
        <v>274</v>
      </c>
      <c r="D99" s="199">
        <v>4486.46</v>
      </c>
      <c r="E99" s="685"/>
      <c r="F99" s="687">
        <v>4486.46</v>
      </c>
      <c r="G99" s="180"/>
      <c r="H99" s="180"/>
      <c r="I99" s="180"/>
      <c r="J99" s="180"/>
      <c r="K99" s="180"/>
    </row>
    <row r="100" spans="1:11" ht="18" customHeight="1">
      <c r="A100" s="679"/>
      <c r="B100" s="665" t="s">
        <v>71</v>
      </c>
      <c r="C100" s="658" t="s">
        <v>147</v>
      </c>
      <c r="D100" s="199">
        <v>2506.65</v>
      </c>
      <c r="E100" s="685"/>
      <c r="F100" s="687">
        <v>2506.65</v>
      </c>
    </row>
    <row r="101" spans="1:11" ht="12" customHeight="1">
      <c r="A101" s="679"/>
      <c r="B101" s="665" t="s">
        <v>71</v>
      </c>
      <c r="C101" s="666" t="s">
        <v>338</v>
      </c>
      <c r="D101" s="166"/>
      <c r="E101" s="685">
        <v>0</v>
      </c>
      <c r="F101" s="687">
        <v>0</v>
      </c>
    </row>
    <row r="102" spans="1:11" ht="20.100000000000001" customHeight="1">
      <c r="A102" s="678"/>
      <c r="B102" s="245"/>
      <c r="C102" s="233" t="s">
        <v>89</v>
      </c>
      <c r="D102" s="232">
        <v>6993.1100000000006</v>
      </c>
      <c r="E102" s="232">
        <v>0</v>
      </c>
      <c r="F102" s="683">
        <v>6993.1100000000006</v>
      </c>
    </row>
    <row r="103" spans="1:11" ht="37.5" customHeight="1">
      <c r="A103" s="688" t="s">
        <v>28</v>
      </c>
      <c r="B103" s="682" t="s">
        <v>71</v>
      </c>
      <c r="C103" s="658" t="s">
        <v>319</v>
      </c>
      <c r="D103" s="199">
        <v>79677.02</v>
      </c>
      <c r="E103" s="166"/>
      <c r="F103" s="689">
        <v>79677.02</v>
      </c>
    </row>
    <row r="104" spans="1:11" ht="15" customHeight="1">
      <c r="A104" s="679"/>
      <c r="B104" s="665" t="s">
        <v>71</v>
      </c>
      <c r="C104" s="658" t="s">
        <v>225</v>
      </c>
      <c r="D104" s="199">
        <v>5014.9799999999996</v>
      </c>
      <c r="E104" s="166"/>
      <c r="F104" s="687">
        <v>5014.9799999999996</v>
      </c>
    </row>
    <row r="105" spans="1:11" ht="20.100000000000001" customHeight="1">
      <c r="A105" s="679"/>
      <c r="B105" s="246"/>
      <c r="C105" s="233" t="s">
        <v>226</v>
      </c>
      <c r="D105" s="232">
        <v>84692</v>
      </c>
      <c r="E105" s="232">
        <v>0</v>
      </c>
      <c r="F105" s="683">
        <v>84692</v>
      </c>
    </row>
    <row r="106" spans="1:11" ht="13.8" thickBot="1">
      <c r="A106" s="690"/>
      <c r="B106" s="249"/>
      <c r="C106" s="234" t="s">
        <v>90</v>
      </c>
      <c r="D106" s="235">
        <v>2325601.8400000003</v>
      </c>
      <c r="E106" s="235">
        <v>10620.4</v>
      </c>
      <c r="F106" s="691">
        <v>2336222.2400000002</v>
      </c>
    </row>
    <row r="107" spans="1:11" ht="12.75" customHeight="1" thickTop="1">
      <c r="A107" s="692"/>
      <c r="B107" s="250"/>
      <c r="C107" s="175"/>
      <c r="D107" s="175"/>
      <c r="E107" s="194"/>
      <c r="F107" s="693"/>
    </row>
    <row r="108" spans="1:11" ht="11.25" customHeight="1">
      <c r="A108" s="973" t="s">
        <v>468</v>
      </c>
      <c r="B108" s="974"/>
      <c r="C108" s="974"/>
      <c r="D108" s="974"/>
      <c r="E108" s="974"/>
      <c r="F108" s="694"/>
    </row>
    <row r="109" spans="1:11" ht="15" customHeight="1">
      <c r="A109" s="1105" t="s">
        <v>632</v>
      </c>
      <c r="B109" s="975"/>
      <c r="C109" s="975"/>
      <c r="D109" s="975"/>
      <c r="E109" s="975"/>
      <c r="F109" s="695"/>
    </row>
    <row r="110" spans="1:11" ht="15" customHeight="1">
      <c r="A110" s="1108" t="s">
        <v>633</v>
      </c>
      <c r="B110" s="1106"/>
      <c r="C110" s="1106"/>
      <c r="D110" s="1106"/>
      <c r="E110" s="1106"/>
      <c r="F110" s="1107"/>
    </row>
    <row r="111" spans="1:11" ht="15.75" customHeight="1">
      <c r="A111" s="697" t="s">
        <v>403</v>
      </c>
      <c r="B111" s="201"/>
      <c r="C111" s="201"/>
      <c r="D111" s="201"/>
      <c r="E111" s="201"/>
      <c r="F111" s="696"/>
    </row>
    <row r="112" spans="1:11" ht="15" customHeight="1">
      <c r="A112" s="697" t="s">
        <v>405</v>
      </c>
      <c r="B112" s="201"/>
      <c r="C112" s="201"/>
      <c r="D112" s="201"/>
      <c r="E112" s="201"/>
      <c r="F112" s="696" t="s">
        <v>467</v>
      </c>
    </row>
    <row r="113" spans="1:6" ht="14.25" customHeight="1">
      <c r="A113" s="697" t="s">
        <v>407</v>
      </c>
      <c r="B113" s="251"/>
      <c r="C113" s="554"/>
      <c r="D113" s="554"/>
      <c r="E113" s="554"/>
      <c r="F113" s="696"/>
    </row>
    <row r="114" spans="1:6" ht="1.95" customHeight="1">
      <c r="A114" s="976"/>
      <c r="B114" s="977"/>
      <c r="C114" s="977"/>
      <c r="D114" s="977"/>
      <c r="E114" s="977"/>
      <c r="F114" s="696"/>
    </row>
    <row r="115" spans="1:6" ht="21" customHeight="1">
      <c r="A115" s="971" t="s">
        <v>152</v>
      </c>
      <c r="B115" s="972"/>
      <c r="C115" s="972"/>
      <c r="D115" s="972"/>
      <c r="E115" s="972"/>
      <c r="F115" s="623"/>
    </row>
  </sheetData>
  <printOptions horizontalCentered="1"/>
  <pageMargins left="0.39370078740157483" right="0.39370078740157483" top="0.59055118110236227" bottom="0.39370078740157483" header="0" footer="0"/>
  <pageSetup paperSize="9" scale="82" fitToHeight="0" orientation="landscape" r:id="rId1"/>
  <headerFooter alignWithMargins="0"/>
  <rowBreaks count="2" manualBreakCount="2">
    <brk id="42" max="5" man="1"/>
    <brk id="77" max="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92D050"/>
    <pageSetUpPr fitToPage="1"/>
  </sheetPr>
  <dimension ref="A1:M29"/>
  <sheetViews>
    <sheetView showGridLines="0" zoomScaleNormal="100" workbookViewId="0"/>
  </sheetViews>
  <sheetFormatPr baseColWidth="10" defaultRowHeight="13.2"/>
  <cols>
    <col min="1" max="1" width="21.33203125" customWidth="1"/>
    <col min="2" max="2" width="14.5546875" customWidth="1"/>
    <col min="3" max="3" width="14.44140625" customWidth="1"/>
    <col min="4" max="4" width="14.109375" customWidth="1"/>
    <col min="5" max="5" width="13.5546875" bestFit="1" customWidth="1"/>
    <col min="6" max="6" width="19.5546875" customWidth="1"/>
    <col min="7" max="7" width="14.33203125" customWidth="1"/>
    <col min="8" max="8" width="15.109375" customWidth="1"/>
    <col min="11" max="11" width="17.6640625" customWidth="1"/>
    <col min="257" max="257" width="19.5546875" customWidth="1"/>
    <col min="258" max="258" width="14.5546875" customWidth="1"/>
    <col min="259" max="259" width="14.44140625" customWidth="1"/>
    <col min="260" max="260" width="14.109375" customWidth="1"/>
    <col min="261" max="261" width="13.5546875" bestFit="1" customWidth="1"/>
    <col min="262" max="262" width="19.5546875" customWidth="1"/>
    <col min="263" max="263" width="14.33203125" customWidth="1"/>
    <col min="264" max="264" width="15.109375" customWidth="1"/>
    <col min="267" max="267" width="17.6640625" customWidth="1"/>
    <col min="513" max="513" width="19.5546875" customWidth="1"/>
    <col min="514" max="514" width="14.5546875" customWidth="1"/>
    <col min="515" max="515" width="14.44140625" customWidth="1"/>
    <col min="516" max="516" width="14.109375" customWidth="1"/>
    <col min="517" max="517" width="13.5546875" bestFit="1" customWidth="1"/>
    <col min="518" max="518" width="19.5546875" customWidth="1"/>
    <col min="519" max="519" width="14.33203125" customWidth="1"/>
    <col min="520" max="520" width="15.109375" customWidth="1"/>
    <col min="523" max="523" width="17.6640625" customWidth="1"/>
    <col min="769" max="769" width="19.5546875" customWidth="1"/>
    <col min="770" max="770" width="14.5546875" customWidth="1"/>
    <col min="771" max="771" width="14.44140625" customWidth="1"/>
    <col min="772" max="772" width="14.109375" customWidth="1"/>
    <col min="773" max="773" width="13.5546875" bestFit="1" customWidth="1"/>
    <col min="774" max="774" width="19.5546875" customWidth="1"/>
    <col min="775" max="775" width="14.33203125" customWidth="1"/>
    <col min="776" max="776" width="15.109375" customWidth="1"/>
    <col min="779" max="779" width="17.6640625" customWidth="1"/>
    <col min="1025" max="1025" width="19.5546875" customWidth="1"/>
    <col min="1026" max="1026" width="14.5546875" customWidth="1"/>
    <col min="1027" max="1027" width="14.44140625" customWidth="1"/>
    <col min="1028" max="1028" width="14.109375" customWidth="1"/>
    <col min="1029" max="1029" width="13.5546875" bestFit="1" customWidth="1"/>
    <col min="1030" max="1030" width="19.5546875" customWidth="1"/>
    <col min="1031" max="1031" width="14.33203125" customWidth="1"/>
    <col min="1032" max="1032" width="15.109375" customWidth="1"/>
    <col min="1035" max="1035" width="17.6640625" customWidth="1"/>
    <col min="1281" max="1281" width="19.5546875" customWidth="1"/>
    <col min="1282" max="1282" width="14.5546875" customWidth="1"/>
    <col min="1283" max="1283" width="14.44140625" customWidth="1"/>
    <col min="1284" max="1284" width="14.109375" customWidth="1"/>
    <col min="1285" max="1285" width="13.5546875" bestFit="1" customWidth="1"/>
    <col min="1286" max="1286" width="19.5546875" customWidth="1"/>
    <col min="1287" max="1287" width="14.33203125" customWidth="1"/>
    <col min="1288" max="1288" width="15.109375" customWidth="1"/>
    <col min="1291" max="1291" width="17.6640625" customWidth="1"/>
    <col min="1537" max="1537" width="19.5546875" customWidth="1"/>
    <col min="1538" max="1538" width="14.5546875" customWidth="1"/>
    <col min="1539" max="1539" width="14.44140625" customWidth="1"/>
    <col min="1540" max="1540" width="14.109375" customWidth="1"/>
    <col min="1541" max="1541" width="13.5546875" bestFit="1" customWidth="1"/>
    <col min="1542" max="1542" width="19.5546875" customWidth="1"/>
    <col min="1543" max="1543" width="14.33203125" customWidth="1"/>
    <col min="1544" max="1544" width="15.109375" customWidth="1"/>
    <col min="1547" max="1547" width="17.6640625" customWidth="1"/>
    <col min="1793" max="1793" width="19.5546875" customWidth="1"/>
    <col min="1794" max="1794" width="14.5546875" customWidth="1"/>
    <col min="1795" max="1795" width="14.44140625" customWidth="1"/>
    <col min="1796" max="1796" width="14.109375" customWidth="1"/>
    <col min="1797" max="1797" width="13.5546875" bestFit="1" customWidth="1"/>
    <col min="1798" max="1798" width="19.5546875" customWidth="1"/>
    <col min="1799" max="1799" width="14.33203125" customWidth="1"/>
    <col min="1800" max="1800" width="15.109375" customWidth="1"/>
    <col min="1803" max="1803" width="17.6640625" customWidth="1"/>
    <col min="2049" max="2049" width="19.5546875" customWidth="1"/>
    <col min="2050" max="2050" width="14.5546875" customWidth="1"/>
    <col min="2051" max="2051" width="14.44140625" customWidth="1"/>
    <col min="2052" max="2052" width="14.109375" customWidth="1"/>
    <col min="2053" max="2053" width="13.5546875" bestFit="1" customWidth="1"/>
    <col min="2054" max="2054" width="19.5546875" customWidth="1"/>
    <col min="2055" max="2055" width="14.33203125" customWidth="1"/>
    <col min="2056" max="2056" width="15.109375" customWidth="1"/>
    <col min="2059" max="2059" width="17.6640625" customWidth="1"/>
    <col min="2305" max="2305" width="19.5546875" customWidth="1"/>
    <col min="2306" max="2306" width="14.5546875" customWidth="1"/>
    <col min="2307" max="2307" width="14.44140625" customWidth="1"/>
    <col min="2308" max="2308" width="14.109375" customWidth="1"/>
    <col min="2309" max="2309" width="13.5546875" bestFit="1" customWidth="1"/>
    <col min="2310" max="2310" width="19.5546875" customWidth="1"/>
    <col min="2311" max="2311" width="14.33203125" customWidth="1"/>
    <col min="2312" max="2312" width="15.109375" customWidth="1"/>
    <col min="2315" max="2315" width="17.6640625" customWidth="1"/>
    <col min="2561" max="2561" width="19.5546875" customWidth="1"/>
    <col min="2562" max="2562" width="14.5546875" customWidth="1"/>
    <col min="2563" max="2563" width="14.44140625" customWidth="1"/>
    <col min="2564" max="2564" width="14.109375" customWidth="1"/>
    <col min="2565" max="2565" width="13.5546875" bestFit="1" customWidth="1"/>
    <col min="2566" max="2566" width="19.5546875" customWidth="1"/>
    <col min="2567" max="2567" width="14.33203125" customWidth="1"/>
    <col min="2568" max="2568" width="15.109375" customWidth="1"/>
    <col min="2571" max="2571" width="17.6640625" customWidth="1"/>
    <col min="2817" max="2817" width="19.5546875" customWidth="1"/>
    <col min="2818" max="2818" width="14.5546875" customWidth="1"/>
    <col min="2819" max="2819" width="14.44140625" customWidth="1"/>
    <col min="2820" max="2820" width="14.109375" customWidth="1"/>
    <col min="2821" max="2821" width="13.5546875" bestFit="1" customWidth="1"/>
    <col min="2822" max="2822" width="19.5546875" customWidth="1"/>
    <col min="2823" max="2823" width="14.33203125" customWidth="1"/>
    <col min="2824" max="2824" width="15.109375" customWidth="1"/>
    <col min="2827" max="2827" width="17.6640625" customWidth="1"/>
    <col min="3073" max="3073" width="19.5546875" customWidth="1"/>
    <col min="3074" max="3074" width="14.5546875" customWidth="1"/>
    <col min="3075" max="3075" width="14.44140625" customWidth="1"/>
    <col min="3076" max="3076" width="14.109375" customWidth="1"/>
    <col min="3077" max="3077" width="13.5546875" bestFit="1" customWidth="1"/>
    <col min="3078" max="3078" width="19.5546875" customWidth="1"/>
    <col min="3079" max="3079" width="14.33203125" customWidth="1"/>
    <col min="3080" max="3080" width="15.109375" customWidth="1"/>
    <col min="3083" max="3083" width="17.6640625" customWidth="1"/>
    <col min="3329" max="3329" width="19.5546875" customWidth="1"/>
    <col min="3330" max="3330" width="14.5546875" customWidth="1"/>
    <col min="3331" max="3331" width="14.44140625" customWidth="1"/>
    <col min="3332" max="3332" width="14.109375" customWidth="1"/>
    <col min="3333" max="3333" width="13.5546875" bestFit="1" customWidth="1"/>
    <col min="3334" max="3334" width="19.5546875" customWidth="1"/>
    <col min="3335" max="3335" width="14.33203125" customWidth="1"/>
    <col min="3336" max="3336" width="15.109375" customWidth="1"/>
    <col min="3339" max="3339" width="17.6640625" customWidth="1"/>
    <col min="3585" max="3585" width="19.5546875" customWidth="1"/>
    <col min="3586" max="3586" width="14.5546875" customWidth="1"/>
    <col min="3587" max="3587" width="14.44140625" customWidth="1"/>
    <col min="3588" max="3588" width="14.109375" customWidth="1"/>
    <col min="3589" max="3589" width="13.5546875" bestFit="1" customWidth="1"/>
    <col min="3590" max="3590" width="19.5546875" customWidth="1"/>
    <col min="3591" max="3591" width="14.33203125" customWidth="1"/>
    <col min="3592" max="3592" width="15.109375" customWidth="1"/>
    <col min="3595" max="3595" width="17.6640625" customWidth="1"/>
    <col min="3841" max="3841" width="19.5546875" customWidth="1"/>
    <col min="3842" max="3842" width="14.5546875" customWidth="1"/>
    <col min="3843" max="3843" width="14.44140625" customWidth="1"/>
    <col min="3844" max="3844" width="14.109375" customWidth="1"/>
    <col min="3845" max="3845" width="13.5546875" bestFit="1" customWidth="1"/>
    <col min="3846" max="3846" width="19.5546875" customWidth="1"/>
    <col min="3847" max="3847" width="14.33203125" customWidth="1"/>
    <col min="3848" max="3848" width="15.109375" customWidth="1"/>
    <col min="3851" max="3851" width="17.6640625" customWidth="1"/>
    <col min="4097" max="4097" width="19.5546875" customWidth="1"/>
    <col min="4098" max="4098" width="14.5546875" customWidth="1"/>
    <col min="4099" max="4099" width="14.44140625" customWidth="1"/>
    <col min="4100" max="4100" width="14.109375" customWidth="1"/>
    <col min="4101" max="4101" width="13.5546875" bestFit="1" customWidth="1"/>
    <col min="4102" max="4102" width="19.5546875" customWidth="1"/>
    <col min="4103" max="4103" width="14.33203125" customWidth="1"/>
    <col min="4104" max="4104" width="15.109375" customWidth="1"/>
    <col min="4107" max="4107" width="17.6640625" customWidth="1"/>
    <col min="4353" max="4353" width="19.5546875" customWidth="1"/>
    <col min="4354" max="4354" width="14.5546875" customWidth="1"/>
    <col min="4355" max="4355" width="14.44140625" customWidth="1"/>
    <col min="4356" max="4356" width="14.109375" customWidth="1"/>
    <col min="4357" max="4357" width="13.5546875" bestFit="1" customWidth="1"/>
    <col min="4358" max="4358" width="19.5546875" customWidth="1"/>
    <col min="4359" max="4359" width="14.33203125" customWidth="1"/>
    <col min="4360" max="4360" width="15.109375" customWidth="1"/>
    <col min="4363" max="4363" width="17.6640625" customWidth="1"/>
    <col min="4609" max="4609" width="19.5546875" customWidth="1"/>
    <col min="4610" max="4610" width="14.5546875" customWidth="1"/>
    <col min="4611" max="4611" width="14.44140625" customWidth="1"/>
    <col min="4612" max="4612" width="14.109375" customWidth="1"/>
    <col min="4613" max="4613" width="13.5546875" bestFit="1" customWidth="1"/>
    <col min="4614" max="4614" width="19.5546875" customWidth="1"/>
    <col min="4615" max="4615" width="14.33203125" customWidth="1"/>
    <col min="4616" max="4616" width="15.109375" customWidth="1"/>
    <col min="4619" max="4619" width="17.6640625" customWidth="1"/>
    <col min="4865" max="4865" width="19.5546875" customWidth="1"/>
    <col min="4866" max="4866" width="14.5546875" customWidth="1"/>
    <col min="4867" max="4867" width="14.44140625" customWidth="1"/>
    <col min="4868" max="4868" width="14.109375" customWidth="1"/>
    <col min="4869" max="4869" width="13.5546875" bestFit="1" customWidth="1"/>
    <col min="4870" max="4870" width="19.5546875" customWidth="1"/>
    <col min="4871" max="4871" width="14.33203125" customWidth="1"/>
    <col min="4872" max="4872" width="15.109375" customWidth="1"/>
    <col min="4875" max="4875" width="17.6640625" customWidth="1"/>
    <col min="5121" max="5121" width="19.5546875" customWidth="1"/>
    <col min="5122" max="5122" width="14.5546875" customWidth="1"/>
    <col min="5123" max="5123" width="14.44140625" customWidth="1"/>
    <col min="5124" max="5124" width="14.109375" customWidth="1"/>
    <col min="5125" max="5125" width="13.5546875" bestFit="1" customWidth="1"/>
    <col min="5126" max="5126" width="19.5546875" customWidth="1"/>
    <col min="5127" max="5127" width="14.33203125" customWidth="1"/>
    <col min="5128" max="5128" width="15.109375" customWidth="1"/>
    <col min="5131" max="5131" width="17.6640625" customWidth="1"/>
    <col min="5377" max="5377" width="19.5546875" customWidth="1"/>
    <col min="5378" max="5378" width="14.5546875" customWidth="1"/>
    <col min="5379" max="5379" width="14.44140625" customWidth="1"/>
    <col min="5380" max="5380" width="14.109375" customWidth="1"/>
    <col min="5381" max="5381" width="13.5546875" bestFit="1" customWidth="1"/>
    <col min="5382" max="5382" width="19.5546875" customWidth="1"/>
    <col min="5383" max="5383" width="14.33203125" customWidth="1"/>
    <col min="5384" max="5384" width="15.109375" customWidth="1"/>
    <col min="5387" max="5387" width="17.6640625" customWidth="1"/>
    <col min="5633" max="5633" width="19.5546875" customWidth="1"/>
    <col min="5634" max="5634" width="14.5546875" customWidth="1"/>
    <col min="5635" max="5635" width="14.44140625" customWidth="1"/>
    <col min="5636" max="5636" width="14.109375" customWidth="1"/>
    <col min="5637" max="5637" width="13.5546875" bestFit="1" customWidth="1"/>
    <col min="5638" max="5638" width="19.5546875" customWidth="1"/>
    <col min="5639" max="5639" width="14.33203125" customWidth="1"/>
    <col min="5640" max="5640" width="15.109375" customWidth="1"/>
    <col min="5643" max="5643" width="17.6640625" customWidth="1"/>
    <col min="5889" max="5889" width="19.5546875" customWidth="1"/>
    <col min="5890" max="5890" width="14.5546875" customWidth="1"/>
    <col min="5891" max="5891" width="14.44140625" customWidth="1"/>
    <col min="5892" max="5892" width="14.109375" customWidth="1"/>
    <col min="5893" max="5893" width="13.5546875" bestFit="1" customWidth="1"/>
    <col min="5894" max="5894" width="19.5546875" customWidth="1"/>
    <col min="5895" max="5895" width="14.33203125" customWidth="1"/>
    <col min="5896" max="5896" width="15.109375" customWidth="1"/>
    <col min="5899" max="5899" width="17.6640625" customWidth="1"/>
    <col min="6145" max="6145" width="19.5546875" customWidth="1"/>
    <col min="6146" max="6146" width="14.5546875" customWidth="1"/>
    <col min="6147" max="6147" width="14.44140625" customWidth="1"/>
    <col min="6148" max="6148" width="14.109375" customWidth="1"/>
    <col min="6149" max="6149" width="13.5546875" bestFit="1" customWidth="1"/>
    <col min="6150" max="6150" width="19.5546875" customWidth="1"/>
    <col min="6151" max="6151" width="14.33203125" customWidth="1"/>
    <col min="6152" max="6152" width="15.109375" customWidth="1"/>
    <col min="6155" max="6155" width="17.6640625" customWidth="1"/>
    <col min="6401" max="6401" width="19.5546875" customWidth="1"/>
    <col min="6402" max="6402" width="14.5546875" customWidth="1"/>
    <col min="6403" max="6403" width="14.44140625" customWidth="1"/>
    <col min="6404" max="6404" width="14.109375" customWidth="1"/>
    <col min="6405" max="6405" width="13.5546875" bestFit="1" customWidth="1"/>
    <col min="6406" max="6406" width="19.5546875" customWidth="1"/>
    <col min="6407" max="6407" width="14.33203125" customWidth="1"/>
    <col min="6408" max="6408" width="15.109375" customWidth="1"/>
    <col min="6411" max="6411" width="17.6640625" customWidth="1"/>
    <col min="6657" max="6657" width="19.5546875" customWidth="1"/>
    <col min="6658" max="6658" width="14.5546875" customWidth="1"/>
    <col min="6659" max="6659" width="14.44140625" customWidth="1"/>
    <col min="6660" max="6660" width="14.109375" customWidth="1"/>
    <col min="6661" max="6661" width="13.5546875" bestFit="1" customWidth="1"/>
    <col min="6662" max="6662" width="19.5546875" customWidth="1"/>
    <col min="6663" max="6663" width="14.33203125" customWidth="1"/>
    <col min="6664" max="6664" width="15.109375" customWidth="1"/>
    <col min="6667" max="6667" width="17.6640625" customWidth="1"/>
    <col min="6913" max="6913" width="19.5546875" customWidth="1"/>
    <col min="6914" max="6914" width="14.5546875" customWidth="1"/>
    <col min="6915" max="6915" width="14.44140625" customWidth="1"/>
    <col min="6916" max="6916" width="14.109375" customWidth="1"/>
    <col min="6917" max="6917" width="13.5546875" bestFit="1" customWidth="1"/>
    <col min="6918" max="6918" width="19.5546875" customWidth="1"/>
    <col min="6919" max="6919" width="14.33203125" customWidth="1"/>
    <col min="6920" max="6920" width="15.109375" customWidth="1"/>
    <col min="6923" max="6923" width="17.6640625" customWidth="1"/>
    <col min="7169" max="7169" width="19.5546875" customWidth="1"/>
    <col min="7170" max="7170" width="14.5546875" customWidth="1"/>
    <col min="7171" max="7171" width="14.44140625" customWidth="1"/>
    <col min="7172" max="7172" width="14.109375" customWidth="1"/>
    <col min="7173" max="7173" width="13.5546875" bestFit="1" customWidth="1"/>
    <col min="7174" max="7174" width="19.5546875" customWidth="1"/>
    <col min="7175" max="7175" width="14.33203125" customWidth="1"/>
    <col min="7176" max="7176" width="15.109375" customWidth="1"/>
    <col min="7179" max="7179" width="17.6640625" customWidth="1"/>
    <col min="7425" max="7425" width="19.5546875" customWidth="1"/>
    <col min="7426" max="7426" width="14.5546875" customWidth="1"/>
    <col min="7427" max="7427" width="14.44140625" customWidth="1"/>
    <col min="7428" max="7428" width="14.109375" customWidth="1"/>
    <col min="7429" max="7429" width="13.5546875" bestFit="1" customWidth="1"/>
    <col min="7430" max="7430" width="19.5546875" customWidth="1"/>
    <col min="7431" max="7431" width="14.33203125" customWidth="1"/>
    <col min="7432" max="7432" width="15.109375" customWidth="1"/>
    <col min="7435" max="7435" width="17.6640625" customWidth="1"/>
    <col min="7681" max="7681" width="19.5546875" customWidth="1"/>
    <col min="7682" max="7682" width="14.5546875" customWidth="1"/>
    <col min="7683" max="7683" width="14.44140625" customWidth="1"/>
    <col min="7684" max="7684" width="14.109375" customWidth="1"/>
    <col min="7685" max="7685" width="13.5546875" bestFit="1" customWidth="1"/>
    <col min="7686" max="7686" width="19.5546875" customWidth="1"/>
    <col min="7687" max="7687" width="14.33203125" customWidth="1"/>
    <col min="7688" max="7688" width="15.109375" customWidth="1"/>
    <col min="7691" max="7691" width="17.6640625" customWidth="1"/>
    <col min="7937" max="7937" width="19.5546875" customWidth="1"/>
    <col min="7938" max="7938" width="14.5546875" customWidth="1"/>
    <col min="7939" max="7939" width="14.44140625" customWidth="1"/>
    <col min="7940" max="7940" width="14.109375" customWidth="1"/>
    <col min="7941" max="7941" width="13.5546875" bestFit="1" customWidth="1"/>
    <col min="7942" max="7942" width="19.5546875" customWidth="1"/>
    <col min="7943" max="7943" width="14.33203125" customWidth="1"/>
    <col min="7944" max="7944" width="15.109375" customWidth="1"/>
    <col min="7947" max="7947" width="17.6640625" customWidth="1"/>
    <col min="8193" max="8193" width="19.5546875" customWidth="1"/>
    <col min="8194" max="8194" width="14.5546875" customWidth="1"/>
    <col min="8195" max="8195" width="14.44140625" customWidth="1"/>
    <col min="8196" max="8196" width="14.109375" customWidth="1"/>
    <col min="8197" max="8197" width="13.5546875" bestFit="1" customWidth="1"/>
    <col min="8198" max="8198" width="19.5546875" customWidth="1"/>
    <col min="8199" max="8199" width="14.33203125" customWidth="1"/>
    <col min="8200" max="8200" width="15.109375" customWidth="1"/>
    <col min="8203" max="8203" width="17.6640625" customWidth="1"/>
    <col min="8449" max="8449" width="19.5546875" customWidth="1"/>
    <col min="8450" max="8450" width="14.5546875" customWidth="1"/>
    <col min="8451" max="8451" width="14.44140625" customWidth="1"/>
    <col min="8452" max="8452" width="14.109375" customWidth="1"/>
    <col min="8453" max="8453" width="13.5546875" bestFit="1" customWidth="1"/>
    <col min="8454" max="8454" width="19.5546875" customWidth="1"/>
    <col min="8455" max="8455" width="14.33203125" customWidth="1"/>
    <col min="8456" max="8456" width="15.109375" customWidth="1"/>
    <col min="8459" max="8459" width="17.6640625" customWidth="1"/>
    <col min="8705" max="8705" width="19.5546875" customWidth="1"/>
    <col min="8706" max="8706" width="14.5546875" customWidth="1"/>
    <col min="8707" max="8707" width="14.44140625" customWidth="1"/>
    <col min="8708" max="8708" width="14.109375" customWidth="1"/>
    <col min="8709" max="8709" width="13.5546875" bestFit="1" customWidth="1"/>
    <col min="8710" max="8710" width="19.5546875" customWidth="1"/>
    <col min="8711" max="8711" width="14.33203125" customWidth="1"/>
    <col min="8712" max="8712" width="15.109375" customWidth="1"/>
    <col min="8715" max="8715" width="17.6640625" customWidth="1"/>
    <col min="8961" max="8961" width="19.5546875" customWidth="1"/>
    <col min="8962" max="8962" width="14.5546875" customWidth="1"/>
    <col min="8963" max="8963" width="14.44140625" customWidth="1"/>
    <col min="8964" max="8964" width="14.109375" customWidth="1"/>
    <col min="8965" max="8965" width="13.5546875" bestFit="1" customWidth="1"/>
    <col min="8966" max="8966" width="19.5546875" customWidth="1"/>
    <col min="8967" max="8967" width="14.33203125" customWidth="1"/>
    <col min="8968" max="8968" width="15.109375" customWidth="1"/>
    <col min="8971" max="8971" width="17.6640625" customWidth="1"/>
    <col min="9217" max="9217" width="19.5546875" customWidth="1"/>
    <col min="9218" max="9218" width="14.5546875" customWidth="1"/>
    <col min="9219" max="9219" width="14.44140625" customWidth="1"/>
    <col min="9220" max="9220" width="14.109375" customWidth="1"/>
    <col min="9221" max="9221" width="13.5546875" bestFit="1" customWidth="1"/>
    <col min="9222" max="9222" width="19.5546875" customWidth="1"/>
    <col min="9223" max="9223" width="14.33203125" customWidth="1"/>
    <col min="9224" max="9224" width="15.109375" customWidth="1"/>
    <col min="9227" max="9227" width="17.6640625" customWidth="1"/>
    <col min="9473" max="9473" width="19.5546875" customWidth="1"/>
    <col min="9474" max="9474" width="14.5546875" customWidth="1"/>
    <col min="9475" max="9475" width="14.44140625" customWidth="1"/>
    <col min="9476" max="9476" width="14.109375" customWidth="1"/>
    <col min="9477" max="9477" width="13.5546875" bestFit="1" customWidth="1"/>
    <col min="9478" max="9478" width="19.5546875" customWidth="1"/>
    <col min="9479" max="9479" width="14.33203125" customWidth="1"/>
    <col min="9480" max="9480" width="15.109375" customWidth="1"/>
    <col min="9483" max="9483" width="17.6640625" customWidth="1"/>
    <col min="9729" max="9729" width="19.5546875" customWidth="1"/>
    <col min="9730" max="9730" width="14.5546875" customWidth="1"/>
    <col min="9731" max="9731" width="14.44140625" customWidth="1"/>
    <col min="9732" max="9732" width="14.109375" customWidth="1"/>
    <col min="9733" max="9733" width="13.5546875" bestFit="1" customWidth="1"/>
    <col min="9734" max="9734" width="19.5546875" customWidth="1"/>
    <col min="9735" max="9735" width="14.33203125" customWidth="1"/>
    <col min="9736" max="9736" width="15.109375" customWidth="1"/>
    <col min="9739" max="9739" width="17.6640625" customWidth="1"/>
    <col min="9985" max="9985" width="19.5546875" customWidth="1"/>
    <col min="9986" max="9986" width="14.5546875" customWidth="1"/>
    <col min="9987" max="9987" width="14.44140625" customWidth="1"/>
    <col min="9988" max="9988" width="14.109375" customWidth="1"/>
    <col min="9989" max="9989" width="13.5546875" bestFit="1" customWidth="1"/>
    <col min="9990" max="9990" width="19.5546875" customWidth="1"/>
    <col min="9991" max="9991" width="14.33203125" customWidth="1"/>
    <col min="9992" max="9992" width="15.109375" customWidth="1"/>
    <col min="9995" max="9995" width="17.6640625" customWidth="1"/>
    <col min="10241" max="10241" width="19.5546875" customWidth="1"/>
    <col min="10242" max="10242" width="14.5546875" customWidth="1"/>
    <col min="10243" max="10243" width="14.44140625" customWidth="1"/>
    <col min="10244" max="10244" width="14.109375" customWidth="1"/>
    <col min="10245" max="10245" width="13.5546875" bestFit="1" customWidth="1"/>
    <col min="10246" max="10246" width="19.5546875" customWidth="1"/>
    <col min="10247" max="10247" width="14.33203125" customWidth="1"/>
    <col min="10248" max="10248" width="15.109375" customWidth="1"/>
    <col min="10251" max="10251" width="17.6640625" customWidth="1"/>
    <col min="10497" max="10497" width="19.5546875" customWidth="1"/>
    <col min="10498" max="10498" width="14.5546875" customWidth="1"/>
    <col min="10499" max="10499" width="14.44140625" customWidth="1"/>
    <col min="10500" max="10500" width="14.109375" customWidth="1"/>
    <col min="10501" max="10501" width="13.5546875" bestFit="1" customWidth="1"/>
    <col min="10502" max="10502" width="19.5546875" customWidth="1"/>
    <col min="10503" max="10503" width="14.33203125" customWidth="1"/>
    <col min="10504" max="10504" width="15.109375" customWidth="1"/>
    <col min="10507" max="10507" width="17.6640625" customWidth="1"/>
    <col min="10753" max="10753" width="19.5546875" customWidth="1"/>
    <col min="10754" max="10754" width="14.5546875" customWidth="1"/>
    <col min="10755" max="10755" width="14.44140625" customWidth="1"/>
    <col min="10756" max="10756" width="14.109375" customWidth="1"/>
    <col min="10757" max="10757" width="13.5546875" bestFit="1" customWidth="1"/>
    <col min="10758" max="10758" width="19.5546875" customWidth="1"/>
    <col min="10759" max="10759" width="14.33203125" customWidth="1"/>
    <col min="10760" max="10760" width="15.109375" customWidth="1"/>
    <col min="10763" max="10763" width="17.6640625" customWidth="1"/>
    <col min="11009" max="11009" width="19.5546875" customWidth="1"/>
    <col min="11010" max="11010" width="14.5546875" customWidth="1"/>
    <col min="11011" max="11011" width="14.44140625" customWidth="1"/>
    <col min="11012" max="11012" width="14.109375" customWidth="1"/>
    <col min="11013" max="11013" width="13.5546875" bestFit="1" customWidth="1"/>
    <col min="11014" max="11014" width="19.5546875" customWidth="1"/>
    <col min="11015" max="11015" width="14.33203125" customWidth="1"/>
    <col min="11016" max="11016" width="15.109375" customWidth="1"/>
    <col min="11019" max="11019" width="17.6640625" customWidth="1"/>
    <col min="11265" max="11265" width="19.5546875" customWidth="1"/>
    <col min="11266" max="11266" width="14.5546875" customWidth="1"/>
    <col min="11267" max="11267" width="14.44140625" customWidth="1"/>
    <col min="11268" max="11268" width="14.109375" customWidth="1"/>
    <col min="11269" max="11269" width="13.5546875" bestFit="1" customWidth="1"/>
    <col min="11270" max="11270" width="19.5546875" customWidth="1"/>
    <col min="11271" max="11271" width="14.33203125" customWidth="1"/>
    <col min="11272" max="11272" width="15.109375" customWidth="1"/>
    <col min="11275" max="11275" width="17.6640625" customWidth="1"/>
    <col min="11521" max="11521" width="19.5546875" customWidth="1"/>
    <col min="11522" max="11522" width="14.5546875" customWidth="1"/>
    <col min="11523" max="11523" width="14.44140625" customWidth="1"/>
    <col min="11524" max="11524" width="14.109375" customWidth="1"/>
    <col min="11525" max="11525" width="13.5546875" bestFit="1" customWidth="1"/>
    <col min="11526" max="11526" width="19.5546875" customWidth="1"/>
    <col min="11527" max="11527" width="14.33203125" customWidth="1"/>
    <col min="11528" max="11528" width="15.109375" customWidth="1"/>
    <col min="11531" max="11531" width="17.6640625" customWidth="1"/>
    <col min="11777" max="11777" width="19.5546875" customWidth="1"/>
    <col min="11778" max="11778" width="14.5546875" customWidth="1"/>
    <col min="11779" max="11779" width="14.44140625" customWidth="1"/>
    <col min="11780" max="11780" width="14.109375" customWidth="1"/>
    <col min="11781" max="11781" width="13.5546875" bestFit="1" customWidth="1"/>
    <col min="11782" max="11782" width="19.5546875" customWidth="1"/>
    <col min="11783" max="11783" width="14.33203125" customWidth="1"/>
    <col min="11784" max="11784" width="15.109375" customWidth="1"/>
    <col min="11787" max="11787" width="17.6640625" customWidth="1"/>
    <col min="12033" max="12033" width="19.5546875" customWidth="1"/>
    <col min="12034" max="12034" width="14.5546875" customWidth="1"/>
    <col min="12035" max="12035" width="14.44140625" customWidth="1"/>
    <col min="12036" max="12036" width="14.109375" customWidth="1"/>
    <col min="12037" max="12037" width="13.5546875" bestFit="1" customWidth="1"/>
    <col min="12038" max="12038" width="19.5546875" customWidth="1"/>
    <col min="12039" max="12039" width="14.33203125" customWidth="1"/>
    <col min="12040" max="12040" width="15.109375" customWidth="1"/>
    <col min="12043" max="12043" width="17.6640625" customWidth="1"/>
    <col min="12289" max="12289" width="19.5546875" customWidth="1"/>
    <col min="12290" max="12290" width="14.5546875" customWidth="1"/>
    <col min="12291" max="12291" width="14.44140625" customWidth="1"/>
    <col min="12292" max="12292" width="14.109375" customWidth="1"/>
    <col min="12293" max="12293" width="13.5546875" bestFit="1" customWidth="1"/>
    <col min="12294" max="12294" width="19.5546875" customWidth="1"/>
    <col min="12295" max="12295" width="14.33203125" customWidth="1"/>
    <col min="12296" max="12296" width="15.109375" customWidth="1"/>
    <col min="12299" max="12299" width="17.6640625" customWidth="1"/>
    <col min="12545" max="12545" width="19.5546875" customWidth="1"/>
    <col min="12546" max="12546" width="14.5546875" customWidth="1"/>
    <col min="12547" max="12547" width="14.44140625" customWidth="1"/>
    <col min="12548" max="12548" width="14.109375" customWidth="1"/>
    <col min="12549" max="12549" width="13.5546875" bestFit="1" customWidth="1"/>
    <col min="12550" max="12550" width="19.5546875" customWidth="1"/>
    <col min="12551" max="12551" width="14.33203125" customWidth="1"/>
    <col min="12552" max="12552" width="15.109375" customWidth="1"/>
    <col min="12555" max="12555" width="17.6640625" customWidth="1"/>
    <col min="12801" max="12801" width="19.5546875" customWidth="1"/>
    <col min="12802" max="12802" width="14.5546875" customWidth="1"/>
    <col min="12803" max="12803" width="14.44140625" customWidth="1"/>
    <col min="12804" max="12804" width="14.109375" customWidth="1"/>
    <col min="12805" max="12805" width="13.5546875" bestFit="1" customWidth="1"/>
    <col min="12806" max="12806" width="19.5546875" customWidth="1"/>
    <col min="12807" max="12807" width="14.33203125" customWidth="1"/>
    <col min="12808" max="12808" width="15.109375" customWidth="1"/>
    <col min="12811" max="12811" width="17.6640625" customWidth="1"/>
    <col min="13057" max="13057" width="19.5546875" customWidth="1"/>
    <col min="13058" max="13058" width="14.5546875" customWidth="1"/>
    <col min="13059" max="13059" width="14.44140625" customWidth="1"/>
    <col min="13060" max="13060" width="14.109375" customWidth="1"/>
    <col min="13061" max="13061" width="13.5546875" bestFit="1" customWidth="1"/>
    <col min="13062" max="13062" width="19.5546875" customWidth="1"/>
    <col min="13063" max="13063" width="14.33203125" customWidth="1"/>
    <col min="13064" max="13064" width="15.109375" customWidth="1"/>
    <col min="13067" max="13067" width="17.6640625" customWidth="1"/>
    <col min="13313" max="13313" width="19.5546875" customWidth="1"/>
    <col min="13314" max="13314" width="14.5546875" customWidth="1"/>
    <col min="13315" max="13315" width="14.44140625" customWidth="1"/>
    <col min="13316" max="13316" width="14.109375" customWidth="1"/>
    <col min="13317" max="13317" width="13.5546875" bestFit="1" customWidth="1"/>
    <col min="13318" max="13318" width="19.5546875" customWidth="1"/>
    <col min="13319" max="13319" width="14.33203125" customWidth="1"/>
    <col min="13320" max="13320" width="15.109375" customWidth="1"/>
    <col min="13323" max="13323" width="17.6640625" customWidth="1"/>
    <col min="13569" max="13569" width="19.5546875" customWidth="1"/>
    <col min="13570" max="13570" width="14.5546875" customWidth="1"/>
    <col min="13571" max="13571" width="14.44140625" customWidth="1"/>
    <col min="13572" max="13572" width="14.109375" customWidth="1"/>
    <col min="13573" max="13573" width="13.5546875" bestFit="1" customWidth="1"/>
    <col min="13574" max="13574" width="19.5546875" customWidth="1"/>
    <col min="13575" max="13575" width="14.33203125" customWidth="1"/>
    <col min="13576" max="13576" width="15.109375" customWidth="1"/>
    <col min="13579" max="13579" width="17.6640625" customWidth="1"/>
    <col min="13825" max="13825" width="19.5546875" customWidth="1"/>
    <col min="13826" max="13826" width="14.5546875" customWidth="1"/>
    <col min="13827" max="13827" width="14.44140625" customWidth="1"/>
    <col min="13828" max="13828" width="14.109375" customWidth="1"/>
    <col min="13829" max="13829" width="13.5546875" bestFit="1" customWidth="1"/>
    <col min="13830" max="13830" width="19.5546875" customWidth="1"/>
    <col min="13831" max="13831" width="14.33203125" customWidth="1"/>
    <col min="13832" max="13832" width="15.109375" customWidth="1"/>
    <col min="13835" max="13835" width="17.6640625" customWidth="1"/>
    <col min="14081" max="14081" width="19.5546875" customWidth="1"/>
    <col min="14082" max="14082" width="14.5546875" customWidth="1"/>
    <col min="14083" max="14083" width="14.44140625" customWidth="1"/>
    <col min="14084" max="14084" width="14.109375" customWidth="1"/>
    <col min="14085" max="14085" width="13.5546875" bestFit="1" customWidth="1"/>
    <col min="14086" max="14086" width="19.5546875" customWidth="1"/>
    <col min="14087" max="14087" width="14.33203125" customWidth="1"/>
    <col min="14088" max="14088" width="15.109375" customWidth="1"/>
    <col min="14091" max="14091" width="17.6640625" customWidth="1"/>
    <col min="14337" max="14337" width="19.5546875" customWidth="1"/>
    <col min="14338" max="14338" width="14.5546875" customWidth="1"/>
    <col min="14339" max="14339" width="14.44140625" customWidth="1"/>
    <col min="14340" max="14340" width="14.109375" customWidth="1"/>
    <col min="14341" max="14341" width="13.5546875" bestFit="1" customWidth="1"/>
    <col min="14342" max="14342" width="19.5546875" customWidth="1"/>
    <col min="14343" max="14343" width="14.33203125" customWidth="1"/>
    <col min="14344" max="14344" width="15.109375" customWidth="1"/>
    <col min="14347" max="14347" width="17.6640625" customWidth="1"/>
    <col min="14593" max="14593" width="19.5546875" customWidth="1"/>
    <col min="14594" max="14594" width="14.5546875" customWidth="1"/>
    <col min="14595" max="14595" width="14.44140625" customWidth="1"/>
    <col min="14596" max="14596" width="14.109375" customWidth="1"/>
    <col min="14597" max="14597" width="13.5546875" bestFit="1" customWidth="1"/>
    <col min="14598" max="14598" width="19.5546875" customWidth="1"/>
    <col min="14599" max="14599" width="14.33203125" customWidth="1"/>
    <col min="14600" max="14600" width="15.109375" customWidth="1"/>
    <col min="14603" max="14603" width="17.6640625" customWidth="1"/>
    <col min="14849" max="14849" width="19.5546875" customWidth="1"/>
    <col min="14850" max="14850" width="14.5546875" customWidth="1"/>
    <col min="14851" max="14851" width="14.44140625" customWidth="1"/>
    <col min="14852" max="14852" width="14.109375" customWidth="1"/>
    <col min="14853" max="14853" width="13.5546875" bestFit="1" customWidth="1"/>
    <col min="14854" max="14854" width="19.5546875" customWidth="1"/>
    <col min="14855" max="14855" width="14.33203125" customWidth="1"/>
    <col min="14856" max="14856" width="15.109375" customWidth="1"/>
    <col min="14859" max="14859" width="17.6640625" customWidth="1"/>
    <col min="15105" max="15105" width="19.5546875" customWidth="1"/>
    <col min="15106" max="15106" width="14.5546875" customWidth="1"/>
    <col min="15107" max="15107" width="14.44140625" customWidth="1"/>
    <col min="15108" max="15108" width="14.109375" customWidth="1"/>
    <col min="15109" max="15109" width="13.5546875" bestFit="1" customWidth="1"/>
    <col min="15110" max="15110" width="19.5546875" customWidth="1"/>
    <col min="15111" max="15111" width="14.33203125" customWidth="1"/>
    <col min="15112" max="15112" width="15.109375" customWidth="1"/>
    <col min="15115" max="15115" width="17.6640625" customWidth="1"/>
    <col min="15361" max="15361" width="19.5546875" customWidth="1"/>
    <col min="15362" max="15362" width="14.5546875" customWidth="1"/>
    <col min="15363" max="15363" width="14.44140625" customWidth="1"/>
    <col min="15364" max="15364" width="14.109375" customWidth="1"/>
    <col min="15365" max="15365" width="13.5546875" bestFit="1" customWidth="1"/>
    <col min="15366" max="15366" width="19.5546875" customWidth="1"/>
    <col min="15367" max="15367" width="14.33203125" customWidth="1"/>
    <col min="15368" max="15368" width="15.109375" customWidth="1"/>
    <col min="15371" max="15371" width="17.6640625" customWidth="1"/>
    <col min="15617" max="15617" width="19.5546875" customWidth="1"/>
    <col min="15618" max="15618" width="14.5546875" customWidth="1"/>
    <col min="15619" max="15619" width="14.44140625" customWidth="1"/>
    <col min="15620" max="15620" width="14.109375" customWidth="1"/>
    <col min="15621" max="15621" width="13.5546875" bestFit="1" customWidth="1"/>
    <col min="15622" max="15622" width="19.5546875" customWidth="1"/>
    <col min="15623" max="15623" width="14.33203125" customWidth="1"/>
    <col min="15624" max="15624" width="15.109375" customWidth="1"/>
    <col min="15627" max="15627" width="17.6640625" customWidth="1"/>
    <col min="15873" max="15873" width="19.5546875" customWidth="1"/>
    <col min="15874" max="15874" width="14.5546875" customWidth="1"/>
    <col min="15875" max="15875" width="14.44140625" customWidth="1"/>
    <col min="15876" max="15876" width="14.109375" customWidth="1"/>
    <col min="15877" max="15877" width="13.5546875" bestFit="1" customWidth="1"/>
    <col min="15878" max="15878" width="19.5546875" customWidth="1"/>
    <col min="15879" max="15879" width="14.33203125" customWidth="1"/>
    <col min="15880" max="15880" width="15.109375" customWidth="1"/>
    <col min="15883" max="15883" width="17.6640625" customWidth="1"/>
    <col min="16129" max="16129" width="19.5546875" customWidth="1"/>
    <col min="16130" max="16130" width="14.5546875" customWidth="1"/>
    <col min="16131" max="16131" width="14.44140625" customWidth="1"/>
    <col min="16132" max="16132" width="14.109375" customWidth="1"/>
    <col min="16133" max="16133" width="13.5546875" bestFit="1" customWidth="1"/>
    <col min="16134" max="16134" width="19.5546875" customWidth="1"/>
    <col min="16135" max="16135" width="14.33203125" customWidth="1"/>
    <col min="16136" max="16136" width="15.109375" customWidth="1"/>
    <col min="16139" max="16139" width="17.6640625" customWidth="1"/>
  </cols>
  <sheetData>
    <row r="1" spans="1:13" s="425" customFormat="1" ht="10.199999999999999">
      <c r="A1" s="923" t="s">
        <v>196</v>
      </c>
      <c r="B1" s="924"/>
      <c r="C1" s="924"/>
      <c r="D1" s="924"/>
      <c r="E1" s="925"/>
    </row>
    <row r="2" spans="1:13" ht="12.75" customHeight="1">
      <c r="A2" s="926" t="s">
        <v>515</v>
      </c>
      <c r="B2" s="927"/>
      <c r="C2" s="927"/>
      <c r="D2" s="927"/>
      <c r="E2" s="928"/>
    </row>
    <row r="3" spans="1:13" ht="9.75" customHeight="1">
      <c r="A3" s="926" t="s">
        <v>516</v>
      </c>
      <c r="B3" s="927"/>
      <c r="C3" s="927"/>
      <c r="D3" s="927"/>
      <c r="E3" s="928"/>
    </row>
    <row r="4" spans="1:13" ht="21" customHeight="1" thickBot="1">
      <c r="A4" s="591"/>
      <c r="B4" s="421"/>
      <c r="C4" s="421"/>
      <c r="D4" s="421"/>
      <c r="E4" s="592" t="s">
        <v>10</v>
      </c>
    </row>
    <row r="5" spans="1:13" ht="69.75" customHeight="1" thickTop="1">
      <c r="A5" s="593" t="s">
        <v>11</v>
      </c>
      <c r="B5" s="8" t="s">
        <v>227</v>
      </c>
      <c r="C5" s="8" t="s">
        <v>228</v>
      </c>
      <c r="D5" s="8" t="s">
        <v>340</v>
      </c>
      <c r="E5" s="594" t="s">
        <v>13</v>
      </c>
    </row>
    <row r="6" spans="1:13" s="27" customFormat="1" ht="12" customHeight="1">
      <c r="A6" s="595" t="s">
        <v>14</v>
      </c>
      <c r="B6" s="422">
        <v>554908</v>
      </c>
      <c r="C6" s="422">
        <v>27720.337610000002</v>
      </c>
      <c r="D6" s="422">
        <v>45755.693829999997</v>
      </c>
      <c r="E6" s="596">
        <v>628384.03144000005</v>
      </c>
      <c r="F6" s="422"/>
      <c r="G6" s="422"/>
      <c r="H6" s="422"/>
      <c r="I6" s="422"/>
      <c r="J6" s="29"/>
      <c r="K6" s="29"/>
      <c r="L6" s="29"/>
      <c r="M6" s="29"/>
    </row>
    <row r="7" spans="1:13" s="27" customFormat="1" ht="12" customHeight="1">
      <c r="A7" s="595" t="s">
        <v>15</v>
      </c>
      <c r="B7" s="422">
        <v>85514</v>
      </c>
      <c r="C7" s="422">
        <v>8402.1722499999996</v>
      </c>
      <c r="D7" s="422">
        <v>19791.251740000003</v>
      </c>
      <c r="E7" s="596">
        <v>113707.42399000001</v>
      </c>
      <c r="F7" s="422"/>
      <c r="G7" s="422"/>
      <c r="H7" s="422"/>
      <c r="I7" s="422"/>
      <c r="J7" s="29"/>
      <c r="K7" s="29"/>
      <c r="L7" s="29"/>
      <c r="M7" s="29"/>
    </row>
    <row r="8" spans="1:13" s="27" customFormat="1" ht="12" customHeight="1">
      <c r="A8" s="595" t="s">
        <v>16</v>
      </c>
      <c r="B8" s="422">
        <v>86898</v>
      </c>
      <c r="C8" s="422">
        <v>27794.24958</v>
      </c>
      <c r="D8" s="422">
        <v>191249.78271</v>
      </c>
      <c r="E8" s="596">
        <v>305942.03229</v>
      </c>
      <c r="F8" s="422"/>
      <c r="G8" s="422"/>
      <c r="H8" s="422"/>
      <c r="I8" s="422"/>
      <c r="J8" s="29"/>
      <c r="K8" s="29"/>
      <c r="L8" s="29"/>
      <c r="M8" s="29"/>
    </row>
    <row r="9" spans="1:13" s="27" customFormat="1" ht="12" customHeight="1">
      <c r="A9" s="597" t="s">
        <v>17</v>
      </c>
      <c r="B9" s="422">
        <v>20697</v>
      </c>
      <c r="C9" s="422">
        <v>3989.4959399999993</v>
      </c>
      <c r="D9" s="422">
        <v>6682.7144399999997</v>
      </c>
      <c r="E9" s="596">
        <v>31369.21038</v>
      </c>
      <c r="F9" s="422"/>
      <c r="G9" s="422"/>
      <c r="H9" s="422"/>
      <c r="I9" s="422"/>
      <c r="J9" s="29"/>
      <c r="K9" s="29"/>
      <c r="L9" s="29"/>
      <c r="M9" s="29"/>
    </row>
    <row r="10" spans="1:13" s="27" customFormat="1" ht="12" customHeight="1">
      <c r="A10" s="595" t="s">
        <v>18</v>
      </c>
      <c r="B10" s="422">
        <v>18951</v>
      </c>
      <c r="C10" s="422">
        <v>2203.5027099999998</v>
      </c>
      <c r="D10" s="422">
        <v>2919.7792699999995</v>
      </c>
      <c r="E10" s="596">
        <v>24074.28198</v>
      </c>
      <c r="F10" s="422"/>
      <c r="G10" s="422"/>
      <c r="H10" s="422"/>
      <c r="I10" s="422"/>
      <c r="J10" s="29"/>
      <c r="K10" s="29"/>
      <c r="L10" s="29"/>
      <c r="M10" s="29"/>
    </row>
    <row r="11" spans="1:13" s="27" customFormat="1" ht="12" customHeight="1">
      <c r="A11" s="595" t="s">
        <v>19</v>
      </c>
      <c r="B11" s="422">
        <v>4119</v>
      </c>
      <c r="C11" s="422">
        <v>1181.84239</v>
      </c>
      <c r="D11" s="422">
        <v>2583.1350100000004</v>
      </c>
      <c r="E11" s="596">
        <v>7883.9773999999998</v>
      </c>
      <c r="F11" s="422"/>
      <c r="G11" s="422"/>
      <c r="H11" s="422"/>
      <c r="I11" s="422"/>
      <c r="J11" s="29"/>
      <c r="K11" s="29"/>
      <c r="L11" s="29"/>
      <c r="M11" s="29"/>
    </row>
    <row r="12" spans="1:13" s="27" customFormat="1" ht="12" customHeight="1">
      <c r="A12" s="595" t="s">
        <v>20</v>
      </c>
      <c r="B12" s="422">
        <v>23452</v>
      </c>
      <c r="C12" s="422">
        <v>4032.52045</v>
      </c>
      <c r="D12" s="422">
        <v>6053.4252100000003</v>
      </c>
      <c r="E12" s="596">
        <v>33537.945659999998</v>
      </c>
      <c r="F12" s="422"/>
      <c r="G12" s="422"/>
      <c r="H12" s="422"/>
      <c r="I12" s="422"/>
      <c r="J12" s="29"/>
      <c r="K12" s="29"/>
      <c r="L12" s="29"/>
      <c r="M12" s="29"/>
    </row>
    <row r="13" spans="1:13" s="27" customFormat="1" ht="12" customHeight="1">
      <c r="A13" s="595" t="s">
        <v>21</v>
      </c>
      <c r="B13" s="422">
        <v>152772</v>
      </c>
      <c r="C13" s="422">
        <v>17176.388580000003</v>
      </c>
      <c r="D13" s="422">
        <v>31401.05991</v>
      </c>
      <c r="E13" s="596">
        <v>201349.44849000001</v>
      </c>
      <c r="F13" s="422"/>
      <c r="G13" s="422"/>
      <c r="H13" s="422"/>
      <c r="I13" s="422"/>
      <c r="J13" s="29"/>
      <c r="K13" s="29"/>
      <c r="L13" s="29"/>
      <c r="M13" s="29"/>
    </row>
    <row r="14" spans="1:13" s="27" customFormat="1" ht="12" customHeight="1">
      <c r="A14" s="595" t="s">
        <v>22</v>
      </c>
      <c r="B14" s="422">
        <v>45900</v>
      </c>
      <c r="C14" s="422">
        <v>4316.108220000001</v>
      </c>
      <c r="D14" s="422">
        <v>10315.043730000001</v>
      </c>
      <c r="E14" s="596">
        <v>60531.151949999999</v>
      </c>
      <c r="F14" s="422"/>
      <c r="G14" s="422"/>
      <c r="H14" s="422"/>
      <c r="I14" s="422"/>
      <c r="J14" s="29"/>
      <c r="K14" s="29"/>
      <c r="L14" s="29"/>
      <c r="M14" s="29"/>
    </row>
    <row r="15" spans="1:13" s="27" customFormat="1" ht="12" customHeight="1">
      <c r="A15" s="595" t="s">
        <v>23</v>
      </c>
      <c r="B15" s="422">
        <v>16266</v>
      </c>
      <c r="C15" s="422">
        <v>6675.3090999999995</v>
      </c>
      <c r="D15" s="422">
        <v>9645.6489500000007</v>
      </c>
      <c r="E15" s="596">
        <v>32586.958050000001</v>
      </c>
      <c r="F15" s="422"/>
      <c r="G15" s="422"/>
      <c r="H15" s="422"/>
      <c r="I15" s="422"/>
      <c r="J15" s="29"/>
      <c r="K15" s="29"/>
      <c r="L15" s="29"/>
      <c r="M15" s="29"/>
    </row>
    <row r="16" spans="1:13" s="27" customFormat="1" ht="12" customHeight="1">
      <c r="A16" s="595" t="s">
        <v>24</v>
      </c>
      <c r="B16" s="422">
        <v>34275</v>
      </c>
      <c r="C16" s="422">
        <v>7559.8962199999996</v>
      </c>
      <c r="D16" s="422">
        <v>84693.100330000001</v>
      </c>
      <c r="E16" s="596">
        <v>126527.99655000001</v>
      </c>
      <c r="F16" s="422"/>
      <c r="G16" s="422"/>
      <c r="H16" s="422"/>
      <c r="I16" s="422"/>
      <c r="J16" s="29"/>
      <c r="K16" s="29"/>
      <c r="L16" s="29"/>
      <c r="M16" s="29"/>
    </row>
    <row r="17" spans="1:13" s="27" customFormat="1" ht="12" customHeight="1">
      <c r="A17" s="595" t="s">
        <v>25</v>
      </c>
      <c r="B17" s="422">
        <v>5532</v>
      </c>
      <c r="C17" s="422">
        <v>3098.93604</v>
      </c>
      <c r="D17" s="422">
        <v>36289.199829999998</v>
      </c>
      <c r="E17" s="596">
        <v>44920.135869999998</v>
      </c>
      <c r="F17" s="422"/>
      <c r="G17" s="422"/>
      <c r="H17" s="422"/>
      <c r="I17" s="422"/>
      <c r="J17" s="29"/>
      <c r="K17" s="29"/>
      <c r="L17" s="29"/>
      <c r="M17" s="29"/>
    </row>
    <row r="18" spans="1:13" s="27" customFormat="1" ht="12" customHeight="1">
      <c r="A18" s="595" t="s">
        <v>26</v>
      </c>
      <c r="B18" s="422">
        <v>70466</v>
      </c>
      <c r="C18" s="422">
        <v>4869.63778</v>
      </c>
      <c r="D18" s="422">
        <v>7948.7049200000001</v>
      </c>
      <c r="E18" s="596">
        <v>83284.342700000008</v>
      </c>
      <c r="F18" s="422"/>
      <c r="G18" s="422"/>
      <c r="H18" s="422"/>
      <c r="I18" s="422"/>
      <c r="J18" s="29"/>
      <c r="K18" s="29"/>
      <c r="L18" s="29"/>
      <c r="M18" s="29"/>
    </row>
    <row r="19" spans="1:13" s="27" customFormat="1" ht="12" customHeight="1">
      <c r="A19" s="595" t="s">
        <v>27</v>
      </c>
      <c r="B19" s="422">
        <v>1997</v>
      </c>
      <c r="C19" s="422">
        <v>27416.08626</v>
      </c>
      <c r="D19" s="422">
        <v>105184.79702</v>
      </c>
      <c r="E19" s="596">
        <v>134597.88328000001</v>
      </c>
      <c r="F19" s="422"/>
      <c r="G19" s="422"/>
      <c r="H19" s="422"/>
      <c r="I19" s="422"/>
      <c r="J19" s="29"/>
      <c r="K19" s="29"/>
      <c r="L19" s="29"/>
      <c r="M19" s="29"/>
    </row>
    <row r="20" spans="1:13" s="27" customFormat="1" ht="12" customHeight="1">
      <c r="A20" s="595" t="s">
        <v>28</v>
      </c>
      <c r="B20" s="422">
        <v>33199</v>
      </c>
      <c r="C20" s="422">
        <v>8075.7203400000008</v>
      </c>
      <c r="D20" s="422">
        <v>16396.865900000001</v>
      </c>
      <c r="E20" s="596">
        <v>57671.586240000004</v>
      </c>
      <c r="F20" s="422"/>
      <c r="G20" s="422"/>
      <c r="H20" s="422"/>
      <c r="I20" s="422"/>
      <c r="J20" s="29"/>
      <c r="K20" s="29"/>
      <c r="L20" s="29"/>
      <c r="M20" s="29"/>
    </row>
    <row r="21" spans="1:13" s="27" customFormat="1" ht="21" customHeight="1" thickBot="1">
      <c r="A21" s="599" t="s">
        <v>13</v>
      </c>
      <c r="B21" s="31">
        <v>1154946</v>
      </c>
      <c r="C21" s="31">
        <v>154512.20347000001</v>
      </c>
      <c r="D21" s="31">
        <v>576910.20279999997</v>
      </c>
      <c r="E21" s="698">
        <v>1886368.4062700004</v>
      </c>
      <c r="F21" s="422"/>
      <c r="G21" s="422"/>
      <c r="H21" s="422"/>
      <c r="I21" s="422"/>
      <c r="J21" s="29"/>
      <c r="K21" s="29"/>
      <c r="L21" s="29"/>
      <c r="M21" s="29"/>
    </row>
    <row r="22" spans="1:13" s="27" customFormat="1" ht="12" customHeight="1" thickTop="1">
      <c r="A22" s="1111" t="s">
        <v>634</v>
      </c>
      <c r="B22" s="978"/>
      <c r="C22" s="978"/>
      <c r="D22" s="978"/>
      <c r="E22" s="979"/>
      <c r="F22" s="422"/>
      <c r="G22" s="422"/>
      <c r="H22" s="422"/>
      <c r="I22" s="422"/>
    </row>
    <row r="23" spans="1:13" s="27" customFormat="1" ht="12" customHeight="1">
      <c r="A23" s="1112" t="s">
        <v>635</v>
      </c>
      <c r="B23" s="1109"/>
      <c r="C23" s="1109"/>
      <c r="D23" s="1109"/>
      <c r="E23" s="1110"/>
      <c r="F23" s="422"/>
      <c r="G23" s="422"/>
      <c r="H23" s="422"/>
      <c r="I23" s="422"/>
    </row>
    <row r="24" spans="1:13" s="27" customFormat="1" ht="12" customHeight="1">
      <c r="A24" s="1112" t="s">
        <v>636</v>
      </c>
      <c r="B24" s="1109"/>
      <c r="C24" s="1109"/>
      <c r="D24" s="1109"/>
      <c r="E24" s="1110"/>
      <c r="F24" s="422"/>
      <c r="G24" s="422"/>
      <c r="H24" s="422"/>
      <c r="I24" s="422"/>
    </row>
    <row r="25" spans="1:13" s="27" customFormat="1" ht="3" customHeight="1">
      <c r="A25" s="1112"/>
      <c r="B25" s="1109"/>
      <c r="C25" s="1109"/>
      <c r="D25" s="1109"/>
      <c r="E25" s="1110"/>
      <c r="F25" s="422"/>
      <c r="G25" s="422"/>
      <c r="H25" s="422"/>
      <c r="I25" s="422"/>
    </row>
    <row r="26" spans="1:13" s="27" customFormat="1" ht="12" customHeight="1">
      <c r="A26" s="1113" t="s">
        <v>637</v>
      </c>
      <c r="B26" s="1109"/>
      <c r="C26" s="1109"/>
      <c r="D26" s="1109"/>
      <c r="E26" s="1110"/>
      <c r="F26" s="422"/>
      <c r="G26" s="422"/>
      <c r="H26" s="422"/>
      <c r="I26" s="422"/>
    </row>
    <row r="27" spans="1:13" s="27" customFormat="1" ht="12" customHeight="1">
      <c r="A27" s="1113" t="s">
        <v>638</v>
      </c>
      <c r="B27" s="1109"/>
      <c r="C27" s="1109"/>
      <c r="D27" s="1109"/>
      <c r="E27" s="1110"/>
      <c r="F27" s="422"/>
      <c r="G27" s="422"/>
      <c r="H27" s="422"/>
      <c r="I27" s="422"/>
    </row>
    <row r="28" spans="1:13" s="27" customFormat="1" ht="12" customHeight="1">
      <c r="A28" s="1113" t="s">
        <v>669</v>
      </c>
      <c r="B28" s="1109"/>
      <c r="C28" s="1109"/>
      <c r="D28" s="1109"/>
      <c r="E28" s="1110"/>
      <c r="F28" s="1368"/>
      <c r="G28" s="422"/>
      <c r="H28" s="422"/>
      <c r="I28" s="422"/>
    </row>
    <row r="29" spans="1:13" s="27" customFormat="1" ht="12" customHeight="1">
      <c r="A29" s="1114" t="s">
        <v>670</v>
      </c>
      <c r="B29" s="980"/>
      <c r="C29" s="980"/>
      <c r="D29" s="980"/>
      <c r="E29" s="981"/>
      <c r="F29" s="422"/>
      <c r="G29" s="422"/>
      <c r="H29" s="422"/>
      <c r="I29" s="422"/>
    </row>
  </sheetData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92D050"/>
    <pageSetUpPr fitToPage="1"/>
  </sheetPr>
  <dimension ref="A1:K141"/>
  <sheetViews>
    <sheetView showGridLines="0" zoomScaleNormal="100" workbookViewId="0"/>
  </sheetViews>
  <sheetFormatPr baseColWidth="10" defaultColWidth="11.44140625" defaultRowHeight="12.6"/>
  <cols>
    <col min="1" max="1" width="24.5546875" style="19" customWidth="1"/>
    <col min="2" max="4" width="15.5546875" style="19" customWidth="1"/>
    <col min="5" max="5" width="14.44140625" style="19" bestFit="1" customWidth="1"/>
    <col min="6" max="6" width="24.5546875" style="19" customWidth="1"/>
    <col min="7" max="7" width="12.6640625" style="19" customWidth="1"/>
    <col min="8" max="8" width="16" style="19" customWidth="1"/>
    <col min="9" max="9" width="18" style="19" customWidth="1"/>
    <col min="10" max="256" width="11.44140625" style="19"/>
    <col min="257" max="257" width="24.5546875" style="19" customWidth="1"/>
    <col min="258" max="260" width="15.5546875" style="19" customWidth="1"/>
    <col min="261" max="261" width="14.44140625" style="19" bestFit="1" customWidth="1"/>
    <col min="262" max="262" width="24.5546875" style="19" customWidth="1"/>
    <col min="263" max="263" width="12.6640625" style="19" customWidth="1"/>
    <col min="264" max="264" width="16" style="19" customWidth="1"/>
    <col min="265" max="265" width="18" style="19" customWidth="1"/>
    <col min="266" max="512" width="11.44140625" style="19"/>
    <col min="513" max="513" width="24.5546875" style="19" customWidth="1"/>
    <col min="514" max="516" width="15.5546875" style="19" customWidth="1"/>
    <col min="517" max="517" width="14.44140625" style="19" bestFit="1" customWidth="1"/>
    <col min="518" max="518" width="24.5546875" style="19" customWidth="1"/>
    <col min="519" max="519" width="12.6640625" style="19" customWidth="1"/>
    <col min="520" max="520" width="16" style="19" customWidth="1"/>
    <col min="521" max="521" width="18" style="19" customWidth="1"/>
    <col min="522" max="768" width="11.44140625" style="19"/>
    <col min="769" max="769" width="24.5546875" style="19" customWidth="1"/>
    <col min="770" max="772" width="15.5546875" style="19" customWidth="1"/>
    <col min="773" max="773" width="14.44140625" style="19" bestFit="1" customWidth="1"/>
    <col min="774" max="774" width="24.5546875" style="19" customWidth="1"/>
    <col min="775" max="775" width="12.6640625" style="19" customWidth="1"/>
    <col min="776" max="776" width="16" style="19" customWidth="1"/>
    <col min="777" max="777" width="18" style="19" customWidth="1"/>
    <col min="778" max="1024" width="11.44140625" style="19"/>
    <col min="1025" max="1025" width="24.5546875" style="19" customWidth="1"/>
    <col min="1026" max="1028" width="15.5546875" style="19" customWidth="1"/>
    <col min="1029" max="1029" width="14.44140625" style="19" bestFit="1" customWidth="1"/>
    <col min="1030" max="1030" width="24.5546875" style="19" customWidth="1"/>
    <col min="1031" max="1031" width="12.6640625" style="19" customWidth="1"/>
    <col min="1032" max="1032" width="16" style="19" customWidth="1"/>
    <col min="1033" max="1033" width="18" style="19" customWidth="1"/>
    <col min="1034" max="1280" width="11.44140625" style="19"/>
    <col min="1281" max="1281" width="24.5546875" style="19" customWidth="1"/>
    <col min="1282" max="1284" width="15.5546875" style="19" customWidth="1"/>
    <col min="1285" max="1285" width="14.44140625" style="19" bestFit="1" customWidth="1"/>
    <col min="1286" max="1286" width="24.5546875" style="19" customWidth="1"/>
    <col min="1287" max="1287" width="12.6640625" style="19" customWidth="1"/>
    <col min="1288" max="1288" width="16" style="19" customWidth="1"/>
    <col min="1289" max="1289" width="18" style="19" customWidth="1"/>
    <col min="1290" max="1536" width="11.44140625" style="19"/>
    <col min="1537" max="1537" width="24.5546875" style="19" customWidth="1"/>
    <col min="1538" max="1540" width="15.5546875" style="19" customWidth="1"/>
    <col min="1541" max="1541" width="14.44140625" style="19" bestFit="1" customWidth="1"/>
    <col min="1542" max="1542" width="24.5546875" style="19" customWidth="1"/>
    <col min="1543" max="1543" width="12.6640625" style="19" customWidth="1"/>
    <col min="1544" max="1544" width="16" style="19" customWidth="1"/>
    <col min="1545" max="1545" width="18" style="19" customWidth="1"/>
    <col min="1546" max="1792" width="11.44140625" style="19"/>
    <col min="1793" max="1793" width="24.5546875" style="19" customWidth="1"/>
    <col min="1794" max="1796" width="15.5546875" style="19" customWidth="1"/>
    <col min="1797" max="1797" width="14.44140625" style="19" bestFit="1" customWidth="1"/>
    <col min="1798" max="1798" width="24.5546875" style="19" customWidth="1"/>
    <col min="1799" max="1799" width="12.6640625" style="19" customWidth="1"/>
    <col min="1800" max="1800" width="16" style="19" customWidth="1"/>
    <col min="1801" max="1801" width="18" style="19" customWidth="1"/>
    <col min="1802" max="2048" width="11.44140625" style="19"/>
    <col min="2049" max="2049" width="24.5546875" style="19" customWidth="1"/>
    <col min="2050" max="2052" width="15.5546875" style="19" customWidth="1"/>
    <col min="2053" max="2053" width="14.44140625" style="19" bestFit="1" customWidth="1"/>
    <col min="2054" max="2054" width="24.5546875" style="19" customWidth="1"/>
    <col min="2055" max="2055" width="12.6640625" style="19" customWidth="1"/>
    <col min="2056" max="2056" width="16" style="19" customWidth="1"/>
    <col min="2057" max="2057" width="18" style="19" customWidth="1"/>
    <col min="2058" max="2304" width="11.44140625" style="19"/>
    <col min="2305" max="2305" width="24.5546875" style="19" customWidth="1"/>
    <col min="2306" max="2308" width="15.5546875" style="19" customWidth="1"/>
    <col min="2309" max="2309" width="14.44140625" style="19" bestFit="1" customWidth="1"/>
    <col min="2310" max="2310" width="24.5546875" style="19" customWidth="1"/>
    <col min="2311" max="2311" width="12.6640625" style="19" customWidth="1"/>
    <col min="2312" max="2312" width="16" style="19" customWidth="1"/>
    <col min="2313" max="2313" width="18" style="19" customWidth="1"/>
    <col min="2314" max="2560" width="11.44140625" style="19"/>
    <col min="2561" max="2561" width="24.5546875" style="19" customWidth="1"/>
    <col min="2562" max="2564" width="15.5546875" style="19" customWidth="1"/>
    <col min="2565" max="2565" width="14.44140625" style="19" bestFit="1" customWidth="1"/>
    <col min="2566" max="2566" width="24.5546875" style="19" customWidth="1"/>
    <col min="2567" max="2567" width="12.6640625" style="19" customWidth="1"/>
    <col min="2568" max="2568" width="16" style="19" customWidth="1"/>
    <col min="2569" max="2569" width="18" style="19" customWidth="1"/>
    <col min="2570" max="2816" width="11.44140625" style="19"/>
    <col min="2817" max="2817" width="24.5546875" style="19" customWidth="1"/>
    <col min="2818" max="2820" width="15.5546875" style="19" customWidth="1"/>
    <col min="2821" max="2821" width="14.44140625" style="19" bestFit="1" customWidth="1"/>
    <col min="2822" max="2822" width="24.5546875" style="19" customWidth="1"/>
    <col min="2823" max="2823" width="12.6640625" style="19" customWidth="1"/>
    <col min="2824" max="2824" width="16" style="19" customWidth="1"/>
    <col min="2825" max="2825" width="18" style="19" customWidth="1"/>
    <col min="2826" max="3072" width="11.44140625" style="19"/>
    <col min="3073" max="3073" width="24.5546875" style="19" customWidth="1"/>
    <col min="3074" max="3076" width="15.5546875" style="19" customWidth="1"/>
    <col min="3077" max="3077" width="14.44140625" style="19" bestFit="1" customWidth="1"/>
    <col min="3078" max="3078" width="24.5546875" style="19" customWidth="1"/>
    <col min="3079" max="3079" width="12.6640625" style="19" customWidth="1"/>
    <col min="3080" max="3080" width="16" style="19" customWidth="1"/>
    <col min="3081" max="3081" width="18" style="19" customWidth="1"/>
    <col min="3082" max="3328" width="11.44140625" style="19"/>
    <col min="3329" max="3329" width="24.5546875" style="19" customWidth="1"/>
    <col min="3330" max="3332" width="15.5546875" style="19" customWidth="1"/>
    <col min="3333" max="3333" width="14.44140625" style="19" bestFit="1" customWidth="1"/>
    <col min="3334" max="3334" width="24.5546875" style="19" customWidth="1"/>
    <col min="3335" max="3335" width="12.6640625" style="19" customWidth="1"/>
    <col min="3336" max="3336" width="16" style="19" customWidth="1"/>
    <col min="3337" max="3337" width="18" style="19" customWidth="1"/>
    <col min="3338" max="3584" width="11.44140625" style="19"/>
    <col min="3585" max="3585" width="24.5546875" style="19" customWidth="1"/>
    <col min="3586" max="3588" width="15.5546875" style="19" customWidth="1"/>
    <col min="3589" max="3589" width="14.44140625" style="19" bestFit="1" customWidth="1"/>
    <col min="3590" max="3590" width="24.5546875" style="19" customWidth="1"/>
    <col min="3591" max="3591" width="12.6640625" style="19" customWidth="1"/>
    <col min="3592" max="3592" width="16" style="19" customWidth="1"/>
    <col min="3593" max="3593" width="18" style="19" customWidth="1"/>
    <col min="3594" max="3840" width="11.44140625" style="19"/>
    <col min="3841" max="3841" width="24.5546875" style="19" customWidth="1"/>
    <col min="3842" max="3844" width="15.5546875" style="19" customWidth="1"/>
    <col min="3845" max="3845" width="14.44140625" style="19" bestFit="1" customWidth="1"/>
    <col min="3846" max="3846" width="24.5546875" style="19" customWidth="1"/>
    <col min="3847" max="3847" width="12.6640625" style="19" customWidth="1"/>
    <col min="3848" max="3848" width="16" style="19" customWidth="1"/>
    <col min="3849" max="3849" width="18" style="19" customWidth="1"/>
    <col min="3850" max="4096" width="11.44140625" style="19"/>
    <col min="4097" max="4097" width="24.5546875" style="19" customWidth="1"/>
    <col min="4098" max="4100" width="15.5546875" style="19" customWidth="1"/>
    <col min="4101" max="4101" width="14.44140625" style="19" bestFit="1" customWidth="1"/>
    <col min="4102" max="4102" width="24.5546875" style="19" customWidth="1"/>
    <col min="4103" max="4103" width="12.6640625" style="19" customWidth="1"/>
    <col min="4104" max="4104" width="16" style="19" customWidth="1"/>
    <col min="4105" max="4105" width="18" style="19" customWidth="1"/>
    <col min="4106" max="4352" width="11.44140625" style="19"/>
    <col min="4353" max="4353" width="24.5546875" style="19" customWidth="1"/>
    <col min="4354" max="4356" width="15.5546875" style="19" customWidth="1"/>
    <col min="4357" max="4357" width="14.44140625" style="19" bestFit="1" customWidth="1"/>
    <col min="4358" max="4358" width="24.5546875" style="19" customWidth="1"/>
    <col min="4359" max="4359" width="12.6640625" style="19" customWidth="1"/>
    <col min="4360" max="4360" width="16" style="19" customWidth="1"/>
    <col min="4361" max="4361" width="18" style="19" customWidth="1"/>
    <col min="4362" max="4608" width="11.44140625" style="19"/>
    <col min="4609" max="4609" width="24.5546875" style="19" customWidth="1"/>
    <col min="4610" max="4612" width="15.5546875" style="19" customWidth="1"/>
    <col min="4613" max="4613" width="14.44140625" style="19" bestFit="1" customWidth="1"/>
    <col min="4614" max="4614" width="24.5546875" style="19" customWidth="1"/>
    <col min="4615" max="4615" width="12.6640625" style="19" customWidth="1"/>
    <col min="4616" max="4616" width="16" style="19" customWidth="1"/>
    <col min="4617" max="4617" width="18" style="19" customWidth="1"/>
    <col min="4618" max="4864" width="11.44140625" style="19"/>
    <col min="4865" max="4865" width="24.5546875" style="19" customWidth="1"/>
    <col min="4866" max="4868" width="15.5546875" style="19" customWidth="1"/>
    <col min="4869" max="4869" width="14.44140625" style="19" bestFit="1" customWidth="1"/>
    <col min="4870" max="4870" width="24.5546875" style="19" customWidth="1"/>
    <col min="4871" max="4871" width="12.6640625" style="19" customWidth="1"/>
    <col min="4872" max="4872" width="16" style="19" customWidth="1"/>
    <col min="4873" max="4873" width="18" style="19" customWidth="1"/>
    <col min="4874" max="5120" width="11.44140625" style="19"/>
    <col min="5121" max="5121" width="24.5546875" style="19" customWidth="1"/>
    <col min="5122" max="5124" width="15.5546875" style="19" customWidth="1"/>
    <col min="5125" max="5125" width="14.44140625" style="19" bestFit="1" customWidth="1"/>
    <col min="5126" max="5126" width="24.5546875" style="19" customWidth="1"/>
    <col min="5127" max="5127" width="12.6640625" style="19" customWidth="1"/>
    <col min="5128" max="5128" width="16" style="19" customWidth="1"/>
    <col min="5129" max="5129" width="18" style="19" customWidth="1"/>
    <col min="5130" max="5376" width="11.44140625" style="19"/>
    <col min="5377" max="5377" width="24.5546875" style="19" customWidth="1"/>
    <col min="5378" max="5380" width="15.5546875" style="19" customWidth="1"/>
    <col min="5381" max="5381" width="14.44140625" style="19" bestFit="1" customWidth="1"/>
    <col min="5382" max="5382" width="24.5546875" style="19" customWidth="1"/>
    <col min="5383" max="5383" width="12.6640625" style="19" customWidth="1"/>
    <col min="5384" max="5384" width="16" style="19" customWidth="1"/>
    <col min="5385" max="5385" width="18" style="19" customWidth="1"/>
    <col min="5386" max="5632" width="11.44140625" style="19"/>
    <col min="5633" max="5633" width="24.5546875" style="19" customWidth="1"/>
    <col min="5634" max="5636" width="15.5546875" style="19" customWidth="1"/>
    <col min="5637" max="5637" width="14.44140625" style="19" bestFit="1" customWidth="1"/>
    <col min="5638" max="5638" width="24.5546875" style="19" customWidth="1"/>
    <col min="5639" max="5639" width="12.6640625" style="19" customWidth="1"/>
    <col min="5640" max="5640" width="16" style="19" customWidth="1"/>
    <col min="5641" max="5641" width="18" style="19" customWidth="1"/>
    <col min="5642" max="5888" width="11.44140625" style="19"/>
    <col min="5889" max="5889" width="24.5546875" style="19" customWidth="1"/>
    <col min="5890" max="5892" width="15.5546875" style="19" customWidth="1"/>
    <col min="5893" max="5893" width="14.44140625" style="19" bestFit="1" customWidth="1"/>
    <col min="5894" max="5894" width="24.5546875" style="19" customWidth="1"/>
    <col min="5895" max="5895" width="12.6640625" style="19" customWidth="1"/>
    <col min="5896" max="5896" width="16" style="19" customWidth="1"/>
    <col min="5897" max="5897" width="18" style="19" customWidth="1"/>
    <col min="5898" max="6144" width="11.44140625" style="19"/>
    <col min="6145" max="6145" width="24.5546875" style="19" customWidth="1"/>
    <col min="6146" max="6148" width="15.5546875" style="19" customWidth="1"/>
    <col min="6149" max="6149" width="14.44140625" style="19" bestFit="1" customWidth="1"/>
    <col min="6150" max="6150" width="24.5546875" style="19" customWidth="1"/>
    <col min="6151" max="6151" width="12.6640625" style="19" customWidth="1"/>
    <col min="6152" max="6152" width="16" style="19" customWidth="1"/>
    <col min="6153" max="6153" width="18" style="19" customWidth="1"/>
    <col min="6154" max="6400" width="11.44140625" style="19"/>
    <col min="6401" max="6401" width="24.5546875" style="19" customWidth="1"/>
    <col min="6402" max="6404" width="15.5546875" style="19" customWidth="1"/>
    <col min="6405" max="6405" width="14.44140625" style="19" bestFit="1" customWidth="1"/>
    <col min="6406" max="6406" width="24.5546875" style="19" customWidth="1"/>
    <col min="6407" max="6407" width="12.6640625" style="19" customWidth="1"/>
    <col min="6408" max="6408" width="16" style="19" customWidth="1"/>
    <col min="6409" max="6409" width="18" style="19" customWidth="1"/>
    <col min="6410" max="6656" width="11.44140625" style="19"/>
    <col min="6657" max="6657" width="24.5546875" style="19" customWidth="1"/>
    <col min="6658" max="6660" width="15.5546875" style="19" customWidth="1"/>
    <col min="6661" max="6661" width="14.44140625" style="19" bestFit="1" customWidth="1"/>
    <col min="6662" max="6662" width="24.5546875" style="19" customWidth="1"/>
    <col min="6663" max="6663" width="12.6640625" style="19" customWidth="1"/>
    <col min="6664" max="6664" width="16" style="19" customWidth="1"/>
    <col min="6665" max="6665" width="18" style="19" customWidth="1"/>
    <col min="6666" max="6912" width="11.44140625" style="19"/>
    <col min="6913" max="6913" width="24.5546875" style="19" customWidth="1"/>
    <col min="6914" max="6916" width="15.5546875" style="19" customWidth="1"/>
    <col min="6917" max="6917" width="14.44140625" style="19" bestFit="1" customWidth="1"/>
    <col min="6918" max="6918" width="24.5546875" style="19" customWidth="1"/>
    <col min="6919" max="6919" width="12.6640625" style="19" customWidth="1"/>
    <col min="6920" max="6920" width="16" style="19" customWidth="1"/>
    <col min="6921" max="6921" width="18" style="19" customWidth="1"/>
    <col min="6922" max="7168" width="11.44140625" style="19"/>
    <col min="7169" max="7169" width="24.5546875" style="19" customWidth="1"/>
    <col min="7170" max="7172" width="15.5546875" style="19" customWidth="1"/>
    <col min="7173" max="7173" width="14.44140625" style="19" bestFit="1" customWidth="1"/>
    <col min="7174" max="7174" width="24.5546875" style="19" customWidth="1"/>
    <col min="7175" max="7175" width="12.6640625" style="19" customWidth="1"/>
    <col min="7176" max="7176" width="16" style="19" customWidth="1"/>
    <col min="7177" max="7177" width="18" style="19" customWidth="1"/>
    <col min="7178" max="7424" width="11.44140625" style="19"/>
    <col min="7425" max="7425" width="24.5546875" style="19" customWidth="1"/>
    <col min="7426" max="7428" width="15.5546875" style="19" customWidth="1"/>
    <col min="7429" max="7429" width="14.44140625" style="19" bestFit="1" customWidth="1"/>
    <col min="7430" max="7430" width="24.5546875" style="19" customWidth="1"/>
    <col min="7431" max="7431" width="12.6640625" style="19" customWidth="1"/>
    <col min="7432" max="7432" width="16" style="19" customWidth="1"/>
    <col min="7433" max="7433" width="18" style="19" customWidth="1"/>
    <col min="7434" max="7680" width="11.44140625" style="19"/>
    <col min="7681" max="7681" width="24.5546875" style="19" customWidth="1"/>
    <col min="7682" max="7684" width="15.5546875" style="19" customWidth="1"/>
    <col min="7685" max="7685" width="14.44140625" style="19" bestFit="1" customWidth="1"/>
    <col min="7686" max="7686" width="24.5546875" style="19" customWidth="1"/>
    <col min="7687" max="7687" width="12.6640625" style="19" customWidth="1"/>
    <col min="7688" max="7688" width="16" style="19" customWidth="1"/>
    <col min="7689" max="7689" width="18" style="19" customWidth="1"/>
    <col min="7690" max="7936" width="11.44140625" style="19"/>
    <col min="7937" max="7937" width="24.5546875" style="19" customWidth="1"/>
    <col min="7938" max="7940" width="15.5546875" style="19" customWidth="1"/>
    <col min="7941" max="7941" width="14.44140625" style="19" bestFit="1" customWidth="1"/>
    <col min="7942" max="7942" width="24.5546875" style="19" customWidth="1"/>
    <col min="7943" max="7943" width="12.6640625" style="19" customWidth="1"/>
    <col min="7944" max="7944" width="16" style="19" customWidth="1"/>
    <col min="7945" max="7945" width="18" style="19" customWidth="1"/>
    <col min="7946" max="8192" width="11.44140625" style="19"/>
    <col min="8193" max="8193" width="24.5546875" style="19" customWidth="1"/>
    <col min="8194" max="8196" width="15.5546875" style="19" customWidth="1"/>
    <col min="8197" max="8197" width="14.44140625" style="19" bestFit="1" customWidth="1"/>
    <col min="8198" max="8198" width="24.5546875" style="19" customWidth="1"/>
    <col min="8199" max="8199" width="12.6640625" style="19" customWidth="1"/>
    <col min="8200" max="8200" width="16" style="19" customWidth="1"/>
    <col min="8201" max="8201" width="18" style="19" customWidth="1"/>
    <col min="8202" max="8448" width="11.44140625" style="19"/>
    <col min="8449" max="8449" width="24.5546875" style="19" customWidth="1"/>
    <col min="8450" max="8452" width="15.5546875" style="19" customWidth="1"/>
    <col min="8453" max="8453" width="14.44140625" style="19" bestFit="1" customWidth="1"/>
    <col min="8454" max="8454" width="24.5546875" style="19" customWidth="1"/>
    <col min="8455" max="8455" width="12.6640625" style="19" customWidth="1"/>
    <col min="8456" max="8456" width="16" style="19" customWidth="1"/>
    <col min="8457" max="8457" width="18" style="19" customWidth="1"/>
    <col min="8458" max="8704" width="11.44140625" style="19"/>
    <col min="8705" max="8705" width="24.5546875" style="19" customWidth="1"/>
    <col min="8706" max="8708" width="15.5546875" style="19" customWidth="1"/>
    <col min="8709" max="8709" width="14.44140625" style="19" bestFit="1" customWidth="1"/>
    <col min="8710" max="8710" width="24.5546875" style="19" customWidth="1"/>
    <col min="8711" max="8711" width="12.6640625" style="19" customWidth="1"/>
    <col min="8712" max="8712" width="16" style="19" customWidth="1"/>
    <col min="8713" max="8713" width="18" style="19" customWidth="1"/>
    <col min="8714" max="8960" width="11.44140625" style="19"/>
    <col min="8961" max="8961" width="24.5546875" style="19" customWidth="1"/>
    <col min="8962" max="8964" width="15.5546875" style="19" customWidth="1"/>
    <col min="8965" max="8965" width="14.44140625" style="19" bestFit="1" customWidth="1"/>
    <col min="8966" max="8966" width="24.5546875" style="19" customWidth="1"/>
    <col min="8967" max="8967" width="12.6640625" style="19" customWidth="1"/>
    <col min="8968" max="8968" width="16" style="19" customWidth="1"/>
    <col min="8969" max="8969" width="18" style="19" customWidth="1"/>
    <col min="8970" max="9216" width="11.44140625" style="19"/>
    <col min="9217" max="9217" width="24.5546875" style="19" customWidth="1"/>
    <col min="9218" max="9220" width="15.5546875" style="19" customWidth="1"/>
    <col min="9221" max="9221" width="14.44140625" style="19" bestFit="1" customWidth="1"/>
    <col min="9222" max="9222" width="24.5546875" style="19" customWidth="1"/>
    <col min="9223" max="9223" width="12.6640625" style="19" customWidth="1"/>
    <col min="9224" max="9224" width="16" style="19" customWidth="1"/>
    <col min="9225" max="9225" width="18" style="19" customWidth="1"/>
    <col min="9226" max="9472" width="11.44140625" style="19"/>
    <col min="9473" max="9473" width="24.5546875" style="19" customWidth="1"/>
    <col min="9474" max="9476" width="15.5546875" style="19" customWidth="1"/>
    <col min="9477" max="9477" width="14.44140625" style="19" bestFit="1" customWidth="1"/>
    <col min="9478" max="9478" width="24.5546875" style="19" customWidth="1"/>
    <col min="9479" max="9479" width="12.6640625" style="19" customWidth="1"/>
    <col min="9480" max="9480" width="16" style="19" customWidth="1"/>
    <col min="9481" max="9481" width="18" style="19" customWidth="1"/>
    <col min="9482" max="9728" width="11.44140625" style="19"/>
    <col min="9729" max="9729" width="24.5546875" style="19" customWidth="1"/>
    <col min="9730" max="9732" width="15.5546875" style="19" customWidth="1"/>
    <col min="9733" max="9733" width="14.44140625" style="19" bestFit="1" customWidth="1"/>
    <col min="9734" max="9734" width="24.5546875" style="19" customWidth="1"/>
    <col min="9735" max="9735" width="12.6640625" style="19" customWidth="1"/>
    <col min="9736" max="9736" width="16" style="19" customWidth="1"/>
    <col min="9737" max="9737" width="18" style="19" customWidth="1"/>
    <col min="9738" max="9984" width="11.44140625" style="19"/>
    <col min="9985" max="9985" width="24.5546875" style="19" customWidth="1"/>
    <col min="9986" max="9988" width="15.5546875" style="19" customWidth="1"/>
    <col min="9989" max="9989" width="14.44140625" style="19" bestFit="1" customWidth="1"/>
    <col min="9990" max="9990" width="24.5546875" style="19" customWidth="1"/>
    <col min="9991" max="9991" width="12.6640625" style="19" customWidth="1"/>
    <col min="9992" max="9992" width="16" style="19" customWidth="1"/>
    <col min="9993" max="9993" width="18" style="19" customWidth="1"/>
    <col min="9994" max="10240" width="11.44140625" style="19"/>
    <col min="10241" max="10241" width="24.5546875" style="19" customWidth="1"/>
    <col min="10242" max="10244" width="15.5546875" style="19" customWidth="1"/>
    <col min="10245" max="10245" width="14.44140625" style="19" bestFit="1" customWidth="1"/>
    <col min="10246" max="10246" width="24.5546875" style="19" customWidth="1"/>
    <col min="10247" max="10247" width="12.6640625" style="19" customWidth="1"/>
    <col min="10248" max="10248" width="16" style="19" customWidth="1"/>
    <col min="10249" max="10249" width="18" style="19" customWidth="1"/>
    <col min="10250" max="10496" width="11.44140625" style="19"/>
    <col min="10497" max="10497" width="24.5546875" style="19" customWidth="1"/>
    <col min="10498" max="10500" width="15.5546875" style="19" customWidth="1"/>
    <col min="10501" max="10501" width="14.44140625" style="19" bestFit="1" customWidth="1"/>
    <col min="10502" max="10502" width="24.5546875" style="19" customWidth="1"/>
    <col min="10503" max="10503" width="12.6640625" style="19" customWidth="1"/>
    <col min="10504" max="10504" width="16" style="19" customWidth="1"/>
    <col min="10505" max="10505" width="18" style="19" customWidth="1"/>
    <col min="10506" max="10752" width="11.44140625" style="19"/>
    <col min="10753" max="10753" width="24.5546875" style="19" customWidth="1"/>
    <col min="10754" max="10756" width="15.5546875" style="19" customWidth="1"/>
    <col min="10757" max="10757" width="14.44140625" style="19" bestFit="1" customWidth="1"/>
    <col min="10758" max="10758" width="24.5546875" style="19" customWidth="1"/>
    <col min="10759" max="10759" width="12.6640625" style="19" customWidth="1"/>
    <col min="10760" max="10760" width="16" style="19" customWidth="1"/>
    <col min="10761" max="10761" width="18" style="19" customWidth="1"/>
    <col min="10762" max="11008" width="11.44140625" style="19"/>
    <col min="11009" max="11009" width="24.5546875" style="19" customWidth="1"/>
    <col min="11010" max="11012" width="15.5546875" style="19" customWidth="1"/>
    <col min="11013" max="11013" width="14.44140625" style="19" bestFit="1" customWidth="1"/>
    <col min="11014" max="11014" width="24.5546875" style="19" customWidth="1"/>
    <col min="11015" max="11015" width="12.6640625" style="19" customWidth="1"/>
    <col min="11016" max="11016" width="16" style="19" customWidth="1"/>
    <col min="11017" max="11017" width="18" style="19" customWidth="1"/>
    <col min="11018" max="11264" width="11.44140625" style="19"/>
    <col min="11265" max="11265" width="24.5546875" style="19" customWidth="1"/>
    <col min="11266" max="11268" width="15.5546875" style="19" customWidth="1"/>
    <col min="11269" max="11269" width="14.44140625" style="19" bestFit="1" customWidth="1"/>
    <col min="11270" max="11270" width="24.5546875" style="19" customWidth="1"/>
    <col min="11271" max="11271" width="12.6640625" style="19" customWidth="1"/>
    <col min="11272" max="11272" width="16" style="19" customWidth="1"/>
    <col min="11273" max="11273" width="18" style="19" customWidth="1"/>
    <col min="11274" max="11520" width="11.44140625" style="19"/>
    <col min="11521" max="11521" width="24.5546875" style="19" customWidth="1"/>
    <col min="11522" max="11524" width="15.5546875" style="19" customWidth="1"/>
    <col min="11525" max="11525" width="14.44140625" style="19" bestFit="1" customWidth="1"/>
    <col min="11526" max="11526" width="24.5546875" style="19" customWidth="1"/>
    <col min="11527" max="11527" width="12.6640625" style="19" customWidth="1"/>
    <col min="11528" max="11528" width="16" style="19" customWidth="1"/>
    <col min="11529" max="11529" width="18" style="19" customWidth="1"/>
    <col min="11530" max="11776" width="11.44140625" style="19"/>
    <col min="11777" max="11777" width="24.5546875" style="19" customWidth="1"/>
    <col min="11778" max="11780" width="15.5546875" style="19" customWidth="1"/>
    <col min="11781" max="11781" width="14.44140625" style="19" bestFit="1" customWidth="1"/>
    <col min="11782" max="11782" width="24.5546875" style="19" customWidth="1"/>
    <col min="11783" max="11783" width="12.6640625" style="19" customWidth="1"/>
    <col min="11784" max="11784" width="16" style="19" customWidth="1"/>
    <col min="11785" max="11785" width="18" style="19" customWidth="1"/>
    <col min="11786" max="12032" width="11.44140625" style="19"/>
    <col min="12033" max="12033" width="24.5546875" style="19" customWidth="1"/>
    <col min="12034" max="12036" width="15.5546875" style="19" customWidth="1"/>
    <col min="12037" max="12037" width="14.44140625" style="19" bestFit="1" customWidth="1"/>
    <col min="12038" max="12038" width="24.5546875" style="19" customWidth="1"/>
    <col min="12039" max="12039" width="12.6640625" style="19" customWidth="1"/>
    <col min="12040" max="12040" width="16" style="19" customWidth="1"/>
    <col min="12041" max="12041" width="18" style="19" customWidth="1"/>
    <col min="12042" max="12288" width="11.44140625" style="19"/>
    <col min="12289" max="12289" width="24.5546875" style="19" customWidth="1"/>
    <col min="12290" max="12292" width="15.5546875" style="19" customWidth="1"/>
    <col min="12293" max="12293" width="14.44140625" style="19" bestFit="1" customWidth="1"/>
    <col min="12294" max="12294" width="24.5546875" style="19" customWidth="1"/>
    <col min="12295" max="12295" width="12.6640625" style="19" customWidth="1"/>
    <col min="12296" max="12296" width="16" style="19" customWidth="1"/>
    <col min="12297" max="12297" width="18" style="19" customWidth="1"/>
    <col min="12298" max="12544" width="11.44140625" style="19"/>
    <col min="12545" max="12545" width="24.5546875" style="19" customWidth="1"/>
    <col min="12546" max="12548" width="15.5546875" style="19" customWidth="1"/>
    <col min="12549" max="12549" width="14.44140625" style="19" bestFit="1" customWidth="1"/>
    <col min="12550" max="12550" width="24.5546875" style="19" customWidth="1"/>
    <col min="12551" max="12551" width="12.6640625" style="19" customWidth="1"/>
    <col min="12552" max="12552" width="16" style="19" customWidth="1"/>
    <col min="12553" max="12553" width="18" style="19" customWidth="1"/>
    <col min="12554" max="12800" width="11.44140625" style="19"/>
    <col min="12801" max="12801" width="24.5546875" style="19" customWidth="1"/>
    <col min="12802" max="12804" width="15.5546875" style="19" customWidth="1"/>
    <col min="12805" max="12805" width="14.44140625" style="19" bestFit="1" customWidth="1"/>
    <col min="12806" max="12806" width="24.5546875" style="19" customWidth="1"/>
    <col min="12807" max="12807" width="12.6640625" style="19" customWidth="1"/>
    <col min="12808" max="12808" width="16" style="19" customWidth="1"/>
    <col min="12809" max="12809" width="18" style="19" customWidth="1"/>
    <col min="12810" max="13056" width="11.44140625" style="19"/>
    <col min="13057" max="13057" width="24.5546875" style="19" customWidth="1"/>
    <col min="13058" max="13060" width="15.5546875" style="19" customWidth="1"/>
    <col min="13061" max="13061" width="14.44140625" style="19" bestFit="1" customWidth="1"/>
    <col min="13062" max="13062" width="24.5546875" style="19" customWidth="1"/>
    <col min="13063" max="13063" width="12.6640625" style="19" customWidth="1"/>
    <col min="13064" max="13064" width="16" style="19" customWidth="1"/>
    <col min="13065" max="13065" width="18" style="19" customWidth="1"/>
    <col min="13066" max="13312" width="11.44140625" style="19"/>
    <col min="13313" max="13313" width="24.5546875" style="19" customWidth="1"/>
    <col min="13314" max="13316" width="15.5546875" style="19" customWidth="1"/>
    <col min="13317" max="13317" width="14.44140625" style="19" bestFit="1" customWidth="1"/>
    <col min="13318" max="13318" width="24.5546875" style="19" customWidth="1"/>
    <col min="13319" max="13319" width="12.6640625" style="19" customWidth="1"/>
    <col min="13320" max="13320" width="16" style="19" customWidth="1"/>
    <col min="13321" max="13321" width="18" style="19" customWidth="1"/>
    <col min="13322" max="13568" width="11.44140625" style="19"/>
    <col min="13569" max="13569" width="24.5546875" style="19" customWidth="1"/>
    <col min="13570" max="13572" width="15.5546875" style="19" customWidth="1"/>
    <col min="13573" max="13573" width="14.44140625" style="19" bestFit="1" customWidth="1"/>
    <col min="13574" max="13574" width="24.5546875" style="19" customWidth="1"/>
    <col min="13575" max="13575" width="12.6640625" style="19" customWidth="1"/>
    <col min="13576" max="13576" width="16" style="19" customWidth="1"/>
    <col min="13577" max="13577" width="18" style="19" customWidth="1"/>
    <col min="13578" max="13824" width="11.44140625" style="19"/>
    <col min="13825" max="13825" width="24.5546875" style="19" customWidth="1"/>
    <col min="13826" max="13828" width="15.5546875" style="19" customWidth="1"/>
    <col min="13829" max="13829" width="14.44140625" style="19" bestFit="1" customWidth="1"/>
    <col min="13830" max="13830" width="24.5546875" style="19" customWidth="1"/>
    <col min="13831" max="13831" width="12.6640625" style="19" customWidth="1"/>
    <col min="13832" max="13832" width="16" style="19" customWidth="1"/>
    <col min="13833" max="13833" width="18" style="19" customWidth="1"/>
    <col min="13834" max="14080" width="11.44140625" style="19"/>
    <col min="14081" max="14081" width="24.5546875" style="19" customWidth="1"/>
    <col min="14082" max="14084" width="15.5546875" style="19" customWidth="1"/>
    <col min="14085" max="14085" width="14.44140625" style="19" bestFit="1" customWidth="1"/>
    <col min="14086" max="14086" width="24.5546875" style="19" customWidth="1"/>
    <col min="14087" max="14087" width="12.6640625" style="19" customWidth="1"/>
    <col min="14088" max="14088" width="16" style="19" customWidth="1"/>
    <col min="14089" max="14089" width="18" style="19" customWidth="1"/>
    <col min="14090" max="14336" width="11.44140625" style="19"/>
    <col min="14337" max="14337" width="24.5546875" style="19" customWidth="1"/>
    <col min="14338" max="14340" width="15.5546875" style="19" customWidth="1"/>
    <col min="14341" max="14341" width="14.44140625" style="19" bestFit="1" customWidth="1"/>
    <col min="14342" max="14342" width="24.5546875" style="19" customWidth="1"/>
    <col min="14343" max="14343" width="12.6640625" style="19" customWidth="1"/>
    <col min="14344" max="14344" width="16" style="19" customWidth="1"/>
    <col min="14345" max="14345" width="18" style="19" customWidth="1"/>
    <col min="14346" max="14592" width="11.44140625" style="19"/>
    <col min="14593" max="14593" width="24.5546875" style="19" customWidth="1"/>
    <col min="14594" max="14596" width="15.5546875" style="19" customWidth="1"/>
    <col min="14597" max="14597" width="14.44140625" style="19" bestFit="1" customWidth="1"/>
    <col min="14598" max="14598" width="24.5546875" style="19" customWidth="1"/>
    <col min="14599" max="14599" width="12.6640625" style="19" customWidth="1"/>
    <col min="14600" max="14600" width="16" style="19" customWidth="1"/>
    <col min="14601" max="14601" width="18" style="19" customWidth="1"/>
    <col min="14602" max="14848" width="11.44140625" style="19"/>
    <col min="14849" max="14849" width="24.5546875" style="19" customWidth="1"/>
    <col min="14850" max="14852" width="15.5546875" style="19" customWidth="1"/>
    <col min="14853" max="14853" width="14.44140625" style="19" bestFit="1" customWidth="1"/>
    <col min="14854" max="14854" width="24.5546875" style="19" customWidth="1"/>
    <col min="14855" max="14855" width="12.6640625" style="19" customWidth="1"/>
    <col min="14856" max="14856" width="16" style="19" customWidth="1"/>
    <col min="14857" max="14857" width="18" style="19" customWidth="1"/>
    <col min="14858" max="15104" width="11.44140625" style="19"/>
    <col min="15105" max="15105" width="24.5546875" style="19" customWidth="1"/>
    <col min="15106" max="15108" width="15.5546875" style="19" customWidth="1"/>
    <col min="15109" max="15109" width="14.44140625" style="19" bestFit="1" customWidth="1"/>
    <col min="15110" max="15110" width="24.5546875" style="19" customWidth="1"/>
    <col min="15111" max="15111" width="12.6640625" style="19" customWidth="1"/>
    <col min="15112" max="15112" width="16" style="19" customWidth="1"/>
    <col min="15113" max="15113" width="18" style="19" customWidth="1"/>
    <col min="15114" max="15360" width="11.44140625" style="19"/>
    <col min="15361" max="15361" width="24.5546875" style="19" customWidth="1"/>
    <col min="15362" max="15364" width="15.5546875" style="19" customWidth="1"/>
    <col min="15365" max="15365" width="14.44140625" style="19" bestFit="1" customWidth="1"/>
    <col min="15366" max="15366" width="24.5546875" style="19" customWidth="1"/>
    <col min="15367" max="15367" width="12.6640625" style="19" customWidth="1"/>
    <col min="15368" max="15368" width="16" style="19" customWidth="1"/>
    <col min="15369" max="15369" width="18" style="19" customWidth="1"/>
    <col min="15370" max="15616" width="11.44140625" style="19"/>
    <col min="15617" max="15617" width="24.5546875" style="19" customWidth="1"/>
    <col min="15618" max="15620" width="15.5546875" style="19" customWidth="1"/>
    <col min="15621" max="15621" width="14.44140625" style="19" bestFit="1" customWidth="1"/>
    <col min="15622" max="15622" width="24.5546875" style="19" customWidth="1"/>
    <col min="15623" max="15623" width="12.6640625" style="19" customWidth="1"/>
    <col min="15624" max="15624" width="16" style="19" customWidth="1"/>
    <col min="15625" max="15625" width="18" style="19" customWidth="1"/>
    <col min="15626" max="15872" width="11.44140625" style="19"/>
    <col min="15873" max="15873" width="24.5546875" style="19" customWidth="1"/>
    <col min="15874" max="15876" width="15.5546875" style="19" customWidth="1"/>
    <col min="15877" max="15877" width="14.44140625" style="19" bestFit="1" customWidth="1"/>
    <col min="15878" max="15878" width="24.5546875" style="19" customWidth="1"/>
    <col min="15879" max="15879" width="12.6640625" style="19" customWidth="1"/>
    <col min="15880" max="15880" width="16" style="19" customWidth="1"/>
    <col min="15881" max="15881" width="18" style="19" customWidth="1"/>
    <col min="15882" max="16128" width="11.44140625" style="19"/>
    <col min="16129" max="16129" width="24.5546875" style="19" customWidth="1"/>
    <col min="16130" max="16132" width="15.5546875" style="19" customWidth="1"/>
    <col min="16133" max="16133" width="14.44140625" style="19" bestFit="1" customWidth="1"/>
    <col min="16134" max="16134" width="24.5546875" style="19" customWidth="1"/>
    <col min="16135" max="16135" width="12.6640625" style="19" customWidth="1"/>
    <col min="16136" max="16136" width="16" style="19" customWidth="1"/>
    <col min="16137" max="16137" width="18" style="19" customWidth="1"/>
    <col min="16138" max="16384" width="11.44140625" style="19"/>
  </cols>
  <sheetData>
    <row r="1" spans="1:11">
      <c r="A1" s="982" t="s">
        <v>197</v>
      </c>
      <c r="B1" s="983"/>
      <c r="C1" s="983"/>
      <c r="D1" s="984"/>
    </row>
    <row r="2" spans="1:11" ht="12.75" customHeight="1">
      <c r="A2" s="985" t="s">
        <v>96</v>
      </c>
      <c r="B2" s="986"/>
      <c r="C2" s="986"/>
      <c r="D2" s="987"/>
    </row>
    <row r="3" spans="1:11" ht="16.5" hidden="1" customHeight="1">
      <c r="A3" s="989" t="s">
        <v>245</v>
      </c>
      <c r="B3" s="990"/>
      <c r="C3" s="990"/>
      <c r="D3" s="991"/>
    </row>
    <row r="4" spans="1:11" ht="13.2" thickBot="1">
      <c r="A4" s="699"/>
      <c r="B4" s="261"/>
      <c r="C4" s="261"/>
      <c r="D4" s="700" t="s">
        <v>10</v>
      </c>
      <c r="F4" s="126"/>
    </row>
    <row r="5" spans="1:11" ht="21" thickTop="1">
      <c r="A5" s="701" t="s">
        <v>48</v>
      </c>
      <c r="B5" s="40" t="s">
        <v>97</v>
      </c>
      <c r="C5" s="40" t="s">
        <v>98</v>
      </c>
      <c r="D5" s="702" t="s">
        <v>99</v>
      </c>
      <c r="F5" s="127"/>
      <c r="G5" s="127"/>
      <c r="H5" s="127"/>
      <c r="I5" s="127"/>
    </row>
    <row r="6" spans="1:11" ht="16.5" customHeight="1">
      <c r="A6" s="703" t="s">
        <v>15</v>
      </c>
      <c r="B6" s="259">
        <v>31879.7</v>
      </c>
      <c r="C6" s="259">
        <v>10625.5</v>
      </c>
      <c r="D6" s="704">
        <v>42505.2</v>
      </c>
      <c r="E6" s="20"/>
      <c r="F6" s="127"/>
      <c r="G6" s="127"/>
      <c r="H6" s="127"/>
      <c r="I6" s="127"/>
      <c r="J6" s="127"/>
      <c r="K6" s="127"/>
    </row>
    <row r="7" spans="1:11" ht="16.5" customHeight="1">
      <c r="A7" s="705" t="s">
        <v>16</v>
      </c>
      <c r="B7" s="259">
        <v>120695.12</v>
      </c>
      <c r="C7" s="259">
        <v>40227.68</v>
      </c>
      <c r="D7" s="704">
        <v>160922.79999999999</v>
      </c>
      <c r="E7" s="20"/>
      <c r="F7" s="127"/>
      <c r="G7" s="127"/>
      <c r="H7" s="127"/>
      <c r="I7" s="127"/>
    </row>
    <row r="8" spans="1:11" ht="16.5" customHeight="1">
      <c r="A8" s="705" t="s">
        <v>17</v>
      </c>
      <c r="B8" s="259">
        <v>10621.3</v>
      </c>
      <c r="C8" s="259">
        <v>3540.08</v>
      </c>
      <c r="D8" s="704">
        <v>14161.38</v>
      </c>
      <c r="E8" s="20"/>
      <c r="F8" s="127"/>
      <c r="G8" s="127"/>
      <c r="H8" s="127"/>
      <c r="I8" s="127"/>
    </row>
    <row r="9" spans="1:11" ht="16.5" customHeight="1">
      <c r="A9" s="703" t="s">
        <v>18</v>
      </c>
      <c r="B9" s="259">
        <v>3943.07</v>
      </c>
      <c r="C9" s="259">
        <v>1314.23</v>
      </c>
      <c r="D9" s="704">
        <v>5257.3</v>
      </c>
      <c r="E9" s="20"/>
      <c r="F9" s="127"/>
      <c r="G9" s="127"/>
      <c r="H9" s="127"/>
      <c r="I9" s="127"/>
    </row>
    <row r="10" spans="1:11" ht="16.5" customHeight="1">
      <c r="A10" s="705" t="s">
        <v>20</v>
      </c>
      <c r="B10" s="259">
        <v>16246.58</v>
      </c>
      <c r="C10" s="259">
        <v>5414.97</v>
      </c>
      <c r="D10" s="704">
        <v>21661.55</v>
      </c>
      <c r="E10" s="20"/>
      <c r="F10" s="127"/>
      <c r="G10" s="127"/>
      <c r="H10" s="127"/>
      <c r="I10" s="127"/>
    </row>
    <row r="11" spans="1:11" ht="16.5" customHeight="1">
      <c r="A11" s="703" t="s">
        <v>21</v>
      </c>
      <c r="B11" s="259">
        <v>39225.129999999997</v>
      </c>
      <c r="C11" s="259">
        <v>13073.74</v>
      </c>
      <c r="D11" s="704">
        <v>52298.869999999995</v>
      </c>
      <c r="E11" s="20"/>
      <c r="F11" s="127"/>
      <c r="G11" s="127"/>
      <c r="H11" s="127"/>
      <c r="I11" s="127"/>
    </row>
    <row r="12" spans="1:11" ht="16.5" customHeight="1">
      <c r="A12" s="703" t="s">
        <v>23</v>
      </c>
      <c r="B12" s="259">
        <v>26254.43</v>
      </c>
      <c r="C12" s="259">
        <v>8750.6</v>
      </c>
      <c r="D12" s="704">
        <v>35005.03</v>
      </c>
      <c r="E12" s="20"/>
      <c r="F12" s="127"/>
      <c r="G12" s="127"/>
      <c r="H12" s="127"/>
      <c r="I12" s="127"/>
    </row>
    <row r="13" spans="1:11" ht="16.5" customHeight="1">
      <c r="A13" s="703" t="s">
        <v>24</v>
      </c>
      <c r="B13" s="259">
        <v>37606.160000000003</v>
      </c>
      <c r="C13" s="259">
        <v>12534.14</v>
      </c>
      <c r="D13" s="704">
        <v>50140.3</v>
      </c>
      <c r="E13" s="20"/>
      <c r="F13" s="127"/>
      <c r="G13" s="127"/>
      <c r="H13" s="127"/>
      <c r="I13" s="127"/>
    </row>
    <row r="14" spans="1:11" ht="16.5" customHeight="1">
      <c r="A14" s="703" t="s">
        <v>25</v>
      </c>
      <c r="B14" s="259">
        <v>18820.47</v>
      </c>
      <c r="C14" s="259">
        <v>6272.86</v>
      </c>
      <c r="D14" s="704">
        <v>25093.33</v>
      </c>
      <c r="E14" s="20"/>
      <c r="F14" s="127"/>
      <c r="G14" s="259"/>
      <c r="H14" s="259"/>
      <c r="I14" s="259"/>
    </row>
    <row r="15" spans="1:11" ht="16.5" customHeight="1">
      <c r="A15" s="703" t="s">
        <v>28</v>
      </c>
      <c r="B15" s="259">
        <v>14074.25</v>
      </c>
      <c r="C15" s="259">
        <v>4690.95</v>
      </c>
      <c r="D15" s="704">
        <v>18765.2</v>
      </c>
      <c r="E15" s="20"/>
      <c r="F15" s="127"/>
      <c r="G15" s="259"/>
      <c r="H15" s="259"/>
      <c r="I15" s="259"/>
    </row>
    <row r="16" spans="1:11" ht="21" customHeight="1" thickBot="1">
      <c r="A16" s="706" t="s">
        <v>13</v>
      </c>
      <c r="B16" s="39">
        <v>319366.20999999996</v>
      </c>
      <c r="C16" s="39">
        <v>106444.75000000001</v>
      </c>
      <c r="D16" s="707">
        <v>425810.96</v>
      </c>
      <c r="E16" s="20"/>
      <c r="F16" s="127"/>
      <c r="G16" s="260"/>
      <c r="H16" s="260"/>
      <c r="I16" s="260"/>
    </row>
    <row r="17" spans="1:9" s="128" customFormat="1" ht="21" customHeight="1" thickTop="1">
      <c r="A17" s="988" t="s">
        <v>29</v>
      </c>
      <c r="B17" s="708"/>
      <c r="C17" s="708"/>
      <c r="D17" s="709"/>
      <c r="F17" s="127"/>
      <c r="G17" s="259"/>
      <c r="H17" s="259"/>
      <c r="I17" s="259"/>
    </row>
    <row r="18" spans="1:9" s="128" customFormat="1" ht="11.25" customHeight="1">
      <c r="F18" s="127"/>
      <c r="G18" s="259"/>
      <c r="H18" s="259"/>
      <c r="I18" s="259"/>
    </row>
    <row r="19" spans="1:9" s="128" customFormat="1" ht="11.25" customHeight="1">
      <c r="B19" s="182"/>
      <c r="C19" s="182"/>
      <c r="D19" s="129"/>
      <c r="F19" s="127"/>
      <c r="G19" s="259"/>
      <c r="H19" s="259"/>
      <c r="I19" s="259"/>
    </row>
    <row r="20" spans="1:9" ht="15.75" customHeight="1">
      <c r="B20" s="129"/>
      <c r="C20" s="129"/>
      <c r="D20" s="129"/>
      <c r="F20" s="127"/>
      <c r="G20" s="259"/>
      <c r="H20" s="259"/>
      <c r="I20" s="259"/>
    </row>
    <row r="21" spans="1:9" ht="15.75" customHeight="1">
      <c r="B21" s="129"/>
      <c r="C21" s="129"/>
      <c r="D21" s="129"/>
      <c r="G21" s="261"/>
      <c r="H21" s="261"/>
      <c r="I21" s="261"/>
    </row>
    <row r="22" spans="1:9" ht="15.75" customHeight="1">
      <c r="B22" s="129"/>
      <c r="C22" s="129"/>
      <c r="D22" s="129"/>
    </row>
    <row r="23" spans="1:9" ht="15.75" customHeight="1">
      <c r="B23" s="142"/>
      <c r="C23" s="142"/>
      <c r="D23" s="129"/>
    </row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rgb="FF92D050"/>
    <pageSetUpPr fitToPage="1"/>
  </sheetPr>
  <dimension ref="A1:IV18"/>
  <sheetViews>
    <sheetView showGridLines="0" zoomScaleNormal="100" workbookViewId="0"/>
  </sheetViews>
  <sheetFormatPr baseColWidth="10" defaultColWidth="11.44140625" defaultRowHeight="10.199999999999999"/>
  <cols>
    <col min="1" max="2" width="21" style="471" customWidth="1"/>
    <col min="3" max="3" width="16.33203125" style="471" customWidth="1"/>
    <col min="4" max="4" width="15.6640625" style="471" customWidth="1"/>
    <col min="5" max="5" width="17.5546875" style="471" customWidth="1"/>
    <col min="6" max="11" width="14.5546875" style="471" customWidth="1"/>
    <col min="12" max="256" width="11.44140625" style="471"/>
    <col min="257" max="258" width="21" style="471" customWidth="1"/>
    <col min="259" max="259" width="16.33203125" style="471" customWidth="1"/>
    <col min="260" max="260" width="15.6640625" style="471" customWidth="1"/>
    <col min="261" max="261" width="17.5546875" style="471" customWidth="1"/>
    <col min="262" max="267" width="14.5546875" style="471" customWidth="1"/>
    <col min="268" max="512" width="11.44140625" style="471"/>
    <col min="513" max="514" width="21" style="471" customWidth="1"/>
    <col min="515" max="515" width="16.33203125" style="471" customWidth="1"/>
    <col min="516" max="516" width="15.6640625" style="471" customWidth="1"/>
    <col min="517" max="517" width="17.5546875" style="471" customWidth="1"/>
    <col min="518" max="523" width="14.5546875" style="471" customWidth="1"/>
    <col min="524" max="768" width="11.44140625" style="471"/>
    <col min="769" max="770" width="21" style="471" customWidth="1"/>
    <col min="771" max="771" width="16.33203125" style="471" customWidth="1"/>
    <col min="772" max="772" width="15.6640625" style="471" customWidth="1"/>
    <col min="773" max="773" width="17.5546875" style="471" customWidth="1"/>
    <col min="774" max="779" width="14.5546875" style="471" customWidth="1"/>
    <col min="780" max="1024" width="11.44140625" style="471"/>
    <col min="1025" max="1026" width="21" style="471" customWidth="1"/>
    <col min="1027" max="1027" width="16.33203125" style="471" customWidth="1"/>
    <col min="1028" max="1028" width="15.6640625" style="471" customWidth="1"/>
    <col min="1029" max="1029" width="17.5546875" style="471" customWidth="1"/>
    <col min="1030" max="1035" width="14.5546875" style="471" customWidth="1"/>
    <col min="1036" max="1280" width="11.44140625" style="471"/>
    <col min="1281" max="1282" width="21" style="471" customWidth="1"/>
    <col min="1283" max="1283" width="16.33203125" style="471" customWidth="1"/>
    <col min="1284" max="1284" width="15.6640625" style="471" customWidth="1"/>
    <col min="1285" max="1285" width="17.5546875" style="471" customWidth="1"/>
    <col min="1286" max="1291" width="14.5546875" style="471" customWidth="1"/>
    <col min="1292" max="1536" width="11.44140625" style="471"/>
    <col min="1537" max="1538" width="21" style="471" customWidth="1"/>
    <col min="1539" max="1539" width="16.33203125" style="471" customWidth="1"/>
    <col min="1540" max="1540" width="15.6640625" style="471" customWidth="1"/>
    <col min="1541" max="1541" width="17.5546875" style="471" customWidth="1"/>
    <col min="1542" max="1547" width="14.5546875" style="471" customWidth="1"/>
    <col min="1548" max="1792" width="11.44140625" style="471"/>
    <col min="1793" max="1794" width="21" style="471" customWidth="1"/>
    <col min="1795" max="1795" width="16.33203125" style="471" customWidth="1"/>
    <col min="1796" max="1796" width="15.6640625" style="471" customWidth="1"/>
    <col min="1797" max="1797" width="17.5546875" style="471" customWidth="1"/>
    <col min="1798" max="1803" width="14.5546875" style="471" customWidth="1"/>
    <col min="1804" max="2048" width="11.44140625" style="471"/>
    <col min="2049" max="2050" width="21" style="471" customWidth="1"/>
    <col min="2051" max="2051" width="16.33203125" style="471" customWidth="1"/>
    <col min="2052" max="2052" width="15.6640625" style="471" customWidth="1"/>
    <col min="2053" max="2053" width="17.5546875" style="471" customWidth="1"/>
    <col min="2054" max="2059" width="14.5546875" style="471" customWidth="1"/>
    <col min="2060" max="2304" width="11.44140625" style="471"/>
    <col min="2305" max="2306" width="21" style="471" customWidth="1"/>
    <col min="2307" max="2307" width="16.33203125" style="471" customWidth="1"/>
    <col min="2308" max="2308" width="15.6640625" style="471" customWidth="1"/>
    <col min="2309" max="2309" width="17.5546875" style="471" customWidth="1"/>
    <col min="2310" max="2315" width="14.5546875" style="471" customWidth="1"/>
    <col min="2316" max="2560" width="11.44140625" style="471"/>
    <col min="2561" max="2562" width="21" style="471" customWidth="1"/>
    <col min="2563" max="2563" width="16.33203125" style="471" customWidth="1"/>
    <col min="2564" max="2564" width="15.6640625" style="471" customWidth="1"/>
    <col min="2565" max="2565" width="17.5546875" style="471" customWidth="1"/>
    <col min="2566" max="2571" width="14.5546875" style="471" customWidth="1"/>
    <col min="2572" max="2816" width="11.44140625" style="471"/>
    <col min="2817" max="2818" width="21" style="471" customWidth="1"/>
    <col min="2819" max="2819" width="16.33203125" style="471" customWidth="1"/>
    <col min="2820" max="2820" width="15.6640625" style="471" customWidth="1"/>
    <col min="2821" max="2821" width="17.5546875" style="471" customWidth="1"/>
    <col min="2822" max="2827" width="14.5546875" style="471" customWidth="1"/>
    <col min="2828" max="3072" width="11.44140625" style="471"/>
    <col min="3073" max="3074" width="21" style="471" customWidth="1"/>
    <col min="3075" max="3075" width="16.33203125" style="471" customWidth="1"/>
    <col min="3076" max="3076" width="15.6640625" style="471" customWidth="1"/>
    <col min="3077" max="3077" width="17.5546875" style="471" customWidth="1"/>
    <col min="3078" max="3083" width="14.5546875" style="471" customWidth="1"/>
    <col min="3084" max="3328" width="11.44140625" style="471"/>
    <col min="3329" max="3330" width="21" style="471" customWidth="1"/>
    <col min="3331" max="3331" width="16.33203125" style="471" customWidth="1"/>
    <col min="3332" max="3332" width="15.6640625" style="471" customWidth="1"/>
    <col min="3333" max="3333" width="17.5546875" style="471" customWidth="1"/>
    <col min="3334" max="3339" width="14.5546875" style="471" customWidth="1"/>
    <col min="3340" max="3584" width="11.44140625" style="471"/>
    <col min="3585" max="3586" width="21" style="471" customWidth="1"/>
    <col min="3587" max="3587" width="16.33203125" style="471" customWidth="1"/>
    <col min="3588" max="3588" width="15.6640625" style="471" customWidth="1"/>
    <col min="3589" max="3589" width="17.5546875" style="471" customWidth="1"/>
    <col min="3590" max="3595" width="14.5546875" style="471" customWidth="1"/>
    <col min="3596" max="3840" width="11.44140625" style="471"/>
    <col min="3841" max="3842" width="21" style="471" customWidth="1"/>
    <col min="3843" max="3843" width="16.33203125" style="471" customWidth="1"/>
    <col min="3844" max="3844" width="15.6640625" style="471" customWidth="1"/>
    <col min="3845" max="3845" width="17.5546875" style="471" customWidth="1"/>
    <col min="3846" max="3851" width="14.5546875" style="471" customWidth="1"/>
    <col min="3852" max="4096" width="11.44140625" style="471"/>
    <col min="4097" max="4098" width="21" style="471" customWidth="1"/>
    <col min="4099" max="4099" width="16.33203125" style="471" customWidth="1"/>
    <col min="4100" max="4100" width="15.6640625" style="471" customWidth="1"/>
    <col min="4101" max="4101" width="17.5546875" style="471" customWidth="1"/>
    <col min="4102" max="4107" width="14.5546875" style="471" customWidth="1"/>
    <col min="4108" max="4352" width="11.44140625" style="471"/>
    <col min="4353" max="4354" width="21" style="471" customWidth="1"/>
    <col min="4355" max="4355" width="16.33203125" style="471" customWidth="1"/>
    <col min="4356" max="4356" width="15.6640625" style="471" customWidth="1"/>
    <col min="4357" max="4357" width="17.5546875" style="471" customWidth="1"/>
    <col min="4358" max="4363" width="14.5546875" style="471" customWidth="1"/>
    <col min="4364" max="4608" width="11.44140625" style="471"/>
    <col min="4609" max="4610" width="21" style="471" customWidth="1"/>
    <col min="4611" max="4611" width="16.33203125" style="471" customWidth="1"/>
    <col min="4612" max="4612" width="15.6640625" style="471" customWidth="1"/>
    <col min="4613" max="4613" width="17.5546875" style="471" customWidth="1"/>
    <col min="4614" max="4619" width="14.5546875" style="471" customWidth="1"/>
    <col min="4620" max="4864" width="11.44140625" style="471"/>
    <col min="4865" max="4866" width="21" style="471" customWidth="1"/>
    <col min="4867" max="4867" width="16.33203125" style="471" customWidth="1"/>
    <col min="4868" max="4868" width="15.6640625" style="471" customWidth="1"/>
    <col min="4869" max="4869" width="17.5546875" style="471" customWidth="1"/>
    <col min="4870" max="4875" width="14.5546875" style="471" customWidth="1"/>
    <col min="4876" max="5120" width="11.44140625" style="471"/>
    <col min="5121" max="5122" width="21" style="471" customWidth="1"/>
    <col min="5123" max="5123" width="16.33203125" style="471" customWidth="1"/>
    <col min="5124" max="5124" width="15.6640625" style="471" customWidth="1"/>
    <col min="5125" max="5125" width="17.5546875" style="471" customWidth="1"/>
    <col min="5126" max="5131" width="14.5546875" style="471" customWidth="1"/>
    <col min="5132" max="5376" width="11.44140625" style="471"/>
    <col min="5377" max="5378" width="21" style="471" customWidth="1"/>
    <col min="5379" max="5379" width="16.33203125" style="471" customWidth="1"/>
    <col min="5380" max="5380" width="15.6640625" style="471" customWidth="1"/>
    <col min="5381" max="5381" width="17.5546875" style="471" customWidth="1"/>
    <col min="5382" max="5387" width="14.5546875" style="471" customWidth="1"/>
    <col min="5388" max="5632" width="11.44140625" style="471"/>
    <col min="5633" max="5634" width="21" style="471" customWidth="1"/>
    <col min="5635" max="5635" width="16.33203125" style="471" customWidth="1"/>
    <col min="5636" max="5636" width="15.6640625" style="471" customWidth="1"/>
    <col min="5637" max="5637" width="17.5546875" style="471" customWidth="1"/>
    <col min="5638" max="5643" width="14.5546875" style="471" customWidth="1"/>
    <col min="5644" max="5888" width="11.44140625" style="471"/>
    <col min="5889" max="5890" width="21" style="471" customWidth="1"/>
    <col min="5891" max="5891" width="16.33203125" style="471" customWidth="1"/>
    <col min="5892" max="5892" width="15.6640625" style="471" customWidth="1"/>
    <col min="5893" max="5893" width="17.5546875" style="471" customWidth="1"/>
    <col min="5894" max="5899" width="14.5546875" style="471" customWidth="1"/>
    <col min="5900" max="6144" width="11.44140625" style="471"/>
    <col min="6145" max="6146" width="21" style="471" customWidth="1"/>
    <col min="6147" max="6147" width="16.33203125" style="471" customWidth="1"/>
    <col min="6148" max="6148" width="15.6640625" style="471" customWidth="1"/>
    <col min="6149" max="6149" width="17.5546875" style="471" customWidth="1"/>
    <col min="6150" max="6155" width="14.5546875" style="471" customWidth="1"/>
    <col min="6156" max="6400" width="11.44140625" style="471"/>
    <col min="6401" max="6402" width="21" style="471" customWidth="1"/>
    <col min="6403" max="6403" width="16.33203125" style="471" customWidth="1"/>
    <col min="6404" max="6404" width="15.6640625" style="471" customWidth="1"/>
    <col min="6405" max="6405" width="17.5546875" style="471" customWidth="1"/>
    <col min="6406" max="6411" width="14.5546875" style="471" customWidth="1"/>
    <col min="6412" max="6656" width="11.44140625" style="471"/>
    <col min="6657" max="6658" width="21" style="471" customWidth="1"/>
    <col min="6659" max="6659" width="16.33203125" style="471" customWidth="1"/>
    <col min="6660" max="6660" width="15.6640625" style="471" customWidth="1"/>
    <col min="6661" max="6661" width="17.5546875" style="471" customWidth="1"/>
    <col min="6662" max="6667" width="14.5546875" style="471" customWidth="1"/>
    <col min="6668" max="6912" width="11.44140625" style="471"/>
    <col min="6913" max="6914" width="21" style="471" customWidth="1"/>
    <col min="6915" max="6915" width="16.33203125" style="471" customWidth="1"/>
    <col min="6916" max="6916" width="15.6640625" style="471" customWidth="1"/>
    <col min="6917" max="6917" width="17.5546875" style="471" customWidth="1"/>
    <col min="6918" max="6923" width="14.5546875" style="471" customWidth="1"/>
    <col min="6924" max="7168" width="11.44140625" style="471"/>
    <col min="7169" max="7170" width="21" style="471" customWidth="1"/>
    <col min="7171" max="7171" width="16.33203125" style="471" customWidth="1"/>
    <col min="7172" max="7172" width="15.6640625" style="471" customWidth="1"/>
    <col min="7173" max="7173" width="17.5546875" style="471" customWidth="1"/>
    <col min="7174" max="7179" width="14.5546875" style="471" customWidth="1"/>
    <col min="7180" max="7424" width="11.44140625" style="471"/>
    <col min="7425" max="7426" width="21" style="471" customWidth="1"/>
    <col min="7427" max="7427" width="16.33203125" style="471" customWidth="1"/>
    <col min="7428" max="7428" width="15.6640625" style="471" customWidth="1"/>
    <col min="7429" max="7429" width="17.5546875" style="471" customWidth="1"/>
    <col min="7430" max="7435" width="14.5546875" style="471" customWidth="1"/>
    <col min="7436" max="7680" width="11.44140625" style="471"/>
    <col min="7681" max="7682" width="21" style="471" customWidth="1"/>
    <col min="7683" max="7683" width="16.33203125" style="471" customWidth="1"/>
    <col min="7684" max="7684" width="15.6640625" style="471" customWidth="1"/>
    <col min="7685" max="7685" width="17.5546875" style="471" customWidth="1"/>
    <col min="7686" max="7691" width="14.5546875" style="471" customWidth="1"/>
    <col min="7692" max="7936" width="11.44140625" style="471"/>
    <col min="7937" max="7938" width="21" style="471" customWidth="1"/>
    <col min="7939" max="7939" width="16.33203125" style="471" customWidth="1"/>
    <col min="7940" max="7940" width="15.6640625" style="471" customWidth="1"/>
    <col min="7941" max="7941" width="17.5546875" style="471" customWidth="1"/>
    <col min="7942" max="7947" width="14.5546875" style="471" customWidth="1"/>
    <col min="7948" max="8192" width="11.44140625" style="471"/>
    <col min="8193" max="8194" width="21" style="471" customWidth="1"/>
    <col min="8195" max="8195" width="16.33203125" style="471" customWidth="1"/>
    <col min="8196" max="8196" width="15.6640625" style="471" customWidth="1"/>
    <col min="8197" max="8197" width="17.5546875" style="471" customWidth="1"/>
    <col min="8198" max="8203" width="14.5546875" style="471" customWidth="1"/>
    <col min="8204" max="8448" width="11.44140625" style="471"/>
    <col min="8449" max="8450" width="21" style="471" customWidth="1"/>
    <col min="8451" max="8451" width="16.33203125" style="471" customWidth="1"/>
    <col min="8452" max="8452" width="15.6640625" style="471" customWidth="1"/>
    <col min="8453" max="8453" width="17.5546875" style="471" customWidth="1"/>
    <col min="8454" max="8459" width="14.5546875" style="471" customWidth="1"/>
    <col min="8460" max="8704" width="11.44140625" style="471"/>
    <col min="8705" max="8706" width="21" style="471" customWidth="1"/>
    <col min="8707" max="8707" width="16.33203125" style="471" customWidth="1"/>
    <col min="8708" max="8708" width="15.6640625" style="471" customWidth="1"/>
    <col min="8709" max="8709" width="17.5546875" style="471" customWidth="1"/>
    <col min="8710" max="8715" width="14.5546875" style="471" customWidth="1"/>
    <col min="8716" max="8960" width="11.44140625" style="471"/>
    <col min="8961" max="8962" width="21" style="471" customWidth="1"/>
    <col min="8963" max="8963" width="16.33203125" style="471" customWidth="1"/>
    <col min="8964" max="8964" width="15.6640625" style="471" customWidth="1"/>
    <col min="8965" max="8965" width="17.5546875" style="471" customWidth="1"/>
    <col min="8966" max="8971" width="14.5546875" style="471" customWidth="1"/>
    <col min="8972" max="9216" width="11.44140625" style="471"/>
    <col min="9217" max="9218" width="21" style="471" customWidth="1"/>
    <col min="9219" max="9219" width="16.33203125" style="471" customWidth="1"/>
    <col min="9220" max="9220" width="15.6640625" style="471" customWidth="1"/>
    <col min="9221" max="9221" width="17.5546875" style="471" customWidth="1"/>
    <col min="9222" max="9227" width="14.5546875" style="471" customWidth="1"/>
    <col min="9228" max="9472" width="11.44140625" style="471"/>
    <col min="9473" max="9474" width="21" style="471" customWidth="1"/>
    <col min="9475" max="9475" width="16.33203125" style="471" customWidth="1"/>
    <col min="9476" max="9476" width="15.6640625" style="471" customWidth="1"/>
    <col min="9477" max="9477" width="17.5546875" style="471" customWidth="1"/>
    <col min="9478" max="9483" width="14.5546875" style="471" customWidth="1"/>
    <col min="9484" max="9728" width="11.44140625" style="471"/>
    <col min="9729" max="9730" width="21" style="471" customWidth="1"/>
    <col min="9731" max="9731" width="16.33203125" style="471" customWidth="1"/>
    <col min="9732" max="9732" width="15.6640625" style="471" customWidth="1"/>
    <col min="9733" max="9733" width="17.5546875" style="471" customWidth="1"/>
    <col min="9734" max="9739" width="14.5546875" style="471" customWidth="1"/>
    <col min="9740" max="9984" width="11.44140625" style="471"/>
    <col min="9985" max="9986" width="21" style="471" customWidth="1"/>
    <col min="9987" max="9987" width="16.33203125" style="471" customWidth="1"/>
    <col min="9988" max="9988" width="15.6640625" style="471" customWidth="1"/>
    <col min="9989" max="9989" width="17.5546875" style="471" customWidth="1"/>
    <col min="9990" max="9995" width="14.5546875" style="471" customWidth="1"/>
    <col min="9996" max="10240" width="11.44140625" style="471"/>
    <col min="10241" max="10242" width="21" style="471" customWidth="1"/>
    <col min="10243" max="10243" width="16.33203125" style="471" customWidth="1"/>
    <col min="10244" max="10244" width="15.6640625" style="471" customWidth="1"/>
    <col min="10245" max="10245" width="17.5546875" style="471" customWidth="1"/>
    <col min="10246" max="10251" width="14.5546875" style="471" customWidth="1"/>
    <col min="10252" max="10496" width="11.44140625" style="471"/>
    <col min="10497" max="10498" width="21" style="471" customWidth="1"/>
    <col min="10499" max="10499" width="16.33203125" style="471" customWidth="1"/>
    <col min="10500" max="10500" width="15.6640625" style="471" customWidth="1"/>
    <col min="10501" max="10501" width="17.5546875" style="471" customWidth="1"/>
    <col min="10502" max="10507" width="14.5546875" style="471" customWidth="1"/>
    <col min="10508" max="10752" width="11.44140625" style="471"/>
    <col min="10753" max="10754" width="21" style="471" customWidth="1"/>
    <col min="10755" max="10755" width="16.33203125" style="471" customWidth="1"/>
    <col min="10756" max="10756" width="15.6640625" style="471" customWidth="1"/>
    <col min="10757" max="10757" width="17.5546875" style="471" customWidth="1"/>
    <col min="10758" max="10763" width="14.5546875" style="471" customWidth="1"/>
    <col min="10764" max="11008" width="11.44140625" style="471"/>
    <col min="11009" max="11010" width="21" style="471" customWidth="1"/>
    <col min="11011" max="11011" width="16.33203125" style="471" customWidth="1"/>
    <col min="11012" max="11012" width="15.6640625" style="471" customWidth="1"/>
    <col min="11013" max="11013" width="17.5546875" style="471" customWidth="1"/>
    <col min="11014" max="11019" width="14.5546875" style="471" customWidth="1"/>
    <col min="11020" max="11264" width="11.44140625" style="471"/>
    <col min="11265" max="11266" width="21" style="471" customWidth="1"/>
    <col min="11267" max="11267" width="16.33203125" style="471" customWidth="1"/>
    <col min="11268" max="11268" width="15.6640625" style="471" customWidth="1"/>
    <col min="11269" max="11269" width="17.5546875" style="471" customWidth="1"/>
    <col min="11270" max="11275" width="14.5546875" style="471" customWidth="1"/>
    <col min="11276" max="11520" width="11.44140625" style="471"/>
    <col min="11521" max="11522" width="21" style="471" customWidth="1"/>
    <col min="11523" max="11523" width="16.33203125" style="471" customWidth="1"/>
    <col min="11524" max="11524" width="15.6640625" style="471" customWidth="1"/>
    <col min="11525" max="11525" width="17.5546875" style="471" customWidth="1"/>
    <col min="11526" max="11531" width="14.5546875" style="471" customWidth="1"/>
    <col min="11532" max="11776" width="11.44140625" style="471"/>
    <col min="11777" max="11778" width="21" style="471" customWidth="1"/>
    <col min="11779" max="11779" width="16.33203125" style="471" customWidth="1"/>
    <col min="11780" max="11780" width="15.6640625" style="471" customWidth="1"/>
    <col min="11781" max="11781" width="17.5546875" style="471" customWidth="1"/>
    <col min="11782" max="11787" width="14.5546875" style="471" customWidth="1"/>
    <col min="11788" max="12032" width="11.44140625" style="471"/>
    <col min="12033" max="12034" width="21" style="471" customWidth="1"/>
    <col min="12035" max="12035" width="16.33203125" style="471" customWidth="1"/>
    <col min="12036" max="12036" width="15.6640625" style="471" customWidth="1"/>
    <col min="12037" max="12037" width="17.5546875" style="471" customWidth="1"/>
    <col min="12038" max="12043" width="14.5546875" style="471" customWidth="1"/>
    <col min="12044" max="12288" width="11.44140625" style="471"/>
    <col min="12289" max="12290" width="21" style="471" customWidth="1"/>
    <col min="12291" max="12291" width="16.33203125" style="471" customWidth="1"/>
    <col min="12292" max="12292" width="15.6640625" style="471" customWidth="1"/>
    <col min="12293" max="12293" width="17.5546875" style="471" customWidth="1"/>
    <col min="12294" max="12299" width="14.5546875" style="471" customWidth="1"/>
    <col min="12300" max="12544" width="11.44140625" style="471"/>
    <col min="12545" max="12546" width="21" style="471" customWidth="1"/>
    <col min="12547" max="12547" width="16.33203125" style="471" customWidth="1"/>
    <col min="12548" max="12548" width="15.6640625" style="471" customWidth="1"/>
    <col min="12549" max="12549" width="17.5546875" style="471" customWidth="1"/>
    <col min="12550" max="12555" width="14.5546875" style="471" customWidth="1"/>
    <col min="12556" max="12800" width="11.44140625" style="471"/>
    <col min="12801" max="12802" width="21" style="471" customWidth="1"/>
    <col min="12803" max="12803" width="16.33203125" style="471" customWidth="1"/>
    <col min="12804" max="12804" width="15.6640625" style="471" customWidth="1"/>
    <col min="12805" max="12805" width="17.5546875" style="471" customWidth="1"/>
    <col min="12806" max="12811" width="14.5546875" style="471" customWidth="1"/>
    <col min="12812" max="13056" width="11.44140625" style="471"/>
    <col min="13057" max="13058" width="21" style="471" customWidth="1"/>
    <col min="13059" max="13059" width="16.33203125" style="471" customWidth="1"/>
    <col min="13060" max="13060" width="15.6640625" style="471" customWidth="1"/>
    <col min="13061" max="13061" width="17.5546875" style="471" customWidth="1"/>
    <col min="13062" max="13067" width="14.5546875" style="471" customWidth="1"/>
    <col min="13068" max="13312" width="11.44140625" style="471"/>
    <col min="13313" max="13314" width="21" style="471" customWidth="1"/>
    <col min="13315" max="13315" width="16.33203125" style="471" customWidth="1"/>
    <col min="13316" max="13316" width="15.6640625" style="471" customWidth="1"/>
    <col min="13317" max="13317" width="17.5546875" style="471" customWidth="1"/>
    <col min="13318" max="13323" width="14.5546875" style="471" customWidth="1"/>
    <col min="13324" max="13568" width="11.44140625" style="471"/>
    <col min="13569" max="13570" width="21" style="471" customWidth="1"/>
    <col min="13571" max="13571" width="16.33203125" style="471" customWidth="1"/>
    <col min="13572" max="13572" width="15.6640625" style="471" customWidth="1"/>
    <col min="13573" max="13573" width="17.5546875" style="471" customWidth="1"/>
    <col min="13574" max="13579" width="14.5546875" style="471" customWidth="1"/>
    <col min="13580" max="13824" width="11.44140625" style="471"/>
    <col min="13825" max="13826" width="21" style="471" customWidth="1"/>
    <col min="13827" max="13827" width="16.33203125" style="471" customWidth="1"/>
    <col min="13828" max="13828" width="15.6640625" style="471" customWidth="1"/>
    <col min="13829" max="13829" width="17.5546875" style="471" customWidth="1"/>
    <col min="13830" max="13835" width="14.5546875" style="471" customWidth="1"/>
    <col min="13836" max="14080" width="11.44140625" style="471"/>
    <col min="14081" max="14082" width="21" style="471" customWidth="1"/>
    <col min="14083" max="14083" width="16.33203125" style="471" customWidth="1"/>
    <col min="14084" max="14084" width="15.6640625" style="471" customWidth="1"/>
    <col min="14085" max="14085" width="17.5546875" style="471" customWidth="1"/>
    <col min="14086" max="14091" width="14.5546875" style="471" customWidth="1"/>
    <col min="14092" max="14336" width="11.44140625" style="471"/>
    <col min="14337" max="14338" width="21" style="471" customWidth="1"/>
    <col min="14339" max="14339" width="16.33203125" style="471" customWidth="1"/>
    <col min="14340" max="14340" width="15.6640625" style="471" customWidth="1"/>
    <col min="14341" max="14341" width="17.5546875" style="471" customWidth="1"/>
    <col min="14342" max="14347" width="14.5546875" style="471" customWidth="1"/>
    <col min="14348" max="14592" width="11.44140625" style="471"/>
    <col min="14593" max="14594" width="21" style="471" customWidth="1"/>
    <col min="14595" max="14595" width="16.33203125" style="471" customWidth="1"/>
    <col min="14596" max="14596" width="15.6640625" style="471" customWidth="1"/>
    <col min="14597" max="14597" width="17.5546875" style="471" customWidth="1"/>
    <col min="14598" max="14603" width="14.5546875" style="471" customWidth="1"/>
    <col min="14604" max="14848" width="11.44140625" style="471"/>
    <col min="14849" max="14850" width="21" style="471" customWidth="1"/>
    <col min="14851" max="14851" width="16.33203125" style="471" customWidth="1"/>
    <col min="14852" max="14852" width="15.6640625" style="471" customWidth="1"/>
    <col min="14853" max="14853" width="17.5546875" style="471" customWidth="1"/>
    <col min="14854" max="14859" width="14.5546875" style="471" customWidth="1"/>
    <col min="14860" max="15104" width="11.44140625" style="471"/>
    <col min="15105" max="15106" width="21" style="471" customWidth="1"/>
    <col min="15107" max="15107" width="16.33203125" style="471" customWidth="1"/>
    <col min="15108" max="15108" width="15.6640625" style="471" customWidth="1"/>
    <col min="15109" max="15109" width="17.5546875" style="471" customWidth="1"/>
    <col min="15110" max="15115" width="14.5546875" style="471" customWidth="1"/>
    <col min="15116" max="15360" width="11.44140625" style="471"/>
    <col min="15361" max="15362" width="21" style="471" customWidth="1"/>
    <col min="15363" max="15363" width="16.33203125" style="471" customWidth="1"/>
    <col min="15364" max="15364" width="15.6640625" style="471" customWidth="1"/>
    <col min="15365" max="15365" width="17.5546875" style="471" customWidth="1"/>
    <col min="15366" max="15371" width="14.5546875" style="471" customWidth="1"/>
    <col min="15372" max="15616" width="11.44140625" style="471"/>
    <col min="15617" max="15618" width="21" style="471" customWidth="1"/>
    <col min="15619" max="15619" width="16.33203125" style="471" customWidth="1"/>
    <col min="15620" max="15620" width="15.6640625" style="471" customWidth="1"/>
    <col min="15621" max="15621" width="17.5546875" style="471" customWidth="1"/>
    <col min="15622" max="15627" width="14.5546875" style="471" customWidth="1"/>
    <col min="15628" max="15872" width="11.44140625" style="471"/>
    <col min="15873" max="15874" width="21" style="471" customWidth="1"/>
    <col min="15875" max="15875" width="16.33203125" style="471" customWidth="1"/>
    <col min="15876" max="15876" width="15.6640625" style="471" customWidth="1"/>
    <col min="15877" max="15877" width="17.5546875" style="471" customWidth="1"/>
    <col min="15878" max="15883" width="14.5546875" style="471" customWidth="1"/>
    <col min="15884" max="16128" width="11.44140625" style="471"/>
    <col min="16129" max="16130" width="21" style="471" customWidth="1"/>
    <col min="16131" max="16131" width="16.33203125" style="471" customWidth="1"/>
    <col min="16132" max="16132" width="15.6640625" style="471" customWidth="1"/>
    <col min="16133" max="16133" width="17.5546875" style="471" customWidth="1"/>
    <col min="16134" max="16139" width="14.5546875" style="471" customWidth="1"/>
    <col min="16140" max="16384" width="11.44140625" style="471"/>
  </cols>
  <sheetData>
    <row r="1" spans="1:256" s="469" customFormat="1">
      <c r="A1" s="992" t="s">
        <v>102</v>
      </c>
      <c r="B1" s="993"/>
      <c r="C1" s="993"/>
      <c r="D1" s="993"/>
      <c r="E1" s="994"/>
    </row>
    <row r="2" spans="1:256" s="469" customFormat="1" ht="11.25" customHeight="1">
      <c r="A2" s="995" t="s">
        <v>136</v>
      </c>
      <c r="B2" s="996"/>
      <c r="C2" s="996"/>
      <c r="D2" s="996"/>
      <c r="E2" s="997"/>
    </row>
    <row r="3" spans="1:256" ht="15" customHeight="1" thickBot="1">
      <c r="A3" s="710"/>
      <c r="B3" s="470"/>
      <c r="C3" s="470"/>
      <c r="D3" s="470"/>
      <c r="E3" s="711" t="s">
        <v>10</v>
      </c>
      <c r="G3" s="472"/>
    </row>
    <row r="4" spans="1:256" ht="42.75" customHeight="1" thickTop="1">
      <c r="A4" s="712" t="s">
        <v>105</v>
      </c>
      <c r="B4" s="21" t="s">
        <v>170</v>
      </c>
      <c r="C4" s="22" t="s">
        <v>167</v>
      </c>
      <c r="D4" s="22" t="s">
        <v>168</v>
      </c>
      <c r="E4" s="713" t="s">
        <v>100</v>
      </c>
      <c r="G4" s="473"/>
      <c r="H4" s="473"/>
      <c r="I4" s="473"/>
      <c r="J4" s="473"/>
    </row>
    <row r="5" spans="1:256" s="469" customFormat="1" ht="15" customHeight="1">
      <c r="A5" s="714" t="s">
        <v>15</v>
      </c>
      <c r="B5" s="715">
        <v>0</v>
      </c>
      <c r="C5" s="715">
        <v>0</v>
      </c>
      <c r="D5" s="715">
        <v>99483.140009999988</v>
      </c>
      <c r="E5" s="716">
        <v>99483.140009999988</v>
      </c>
      <c r="F5" s="474"/>
      <c r="G5" s="473"/>
      <c r="H5" s="473"/>
      <c r="I5" s="473"/>
      <c r="J5" s="473"/>
      <c r="K5" s="475"/>
      <c r="L5" s="475"/>
      <c r="M5" s="475"/>
      <c r="N5" s="475"/>
      <c r="O5" s="475"/>
      <c r="P5" s="475"/>
    </row>
    <row r="6" spans="1:256" s="469" customFormat="1" ht="15" customHeight="1">
      <c r="A6" s="717" t="s">
        <v>17</v>
      </c>
      <c r="B6" s="715">
        <v>169341.37998000003</v>
      </c>
      <c r="C6" s="715">
        <v>5005.3947499999995</v>
      </c>
      <c r="D6" s="715">
        <v>59026.488440000001</v>
      </c>
      <c r="E6" s="716">
        <v>233373.26317000005</v>
      </c>
      <c r="F6" s="474"/>
      <c r="G6" s="473"/>
      <c r="H6" s="473"/>
      <c r="I6" s="473"/>
      <c r="J6" s="473"/>
      <c r="K6" s="475"/>
      <c r="L6" s="475"/>
      <c r="M6" s="475"/>
      <c r="N6" s="475"/>
      <c r="O6" s="475"/>
    </row>
    <row r="7" spans="1:256" s="469" customFormat="1" ht="15" customHeight="1">
      <c r="A7" s="718" t="s">
        <v>101</v>
      </c>
      <c r="B7" s="715">
        <v>0</v>
      </c>
      <c r="C7" s="715">
        <v>117.678573</v>
      </c>
      <c r="D7" s="715" t="s">
        <v>71</v>
      </c>
      <c r="E7" s="716">
        <v>117.678573</v>
      </c>
      <c r="F7" s="474"/>
      <c r="G7" s="473"/>
      <c r="H7" s="473"/>
      <c r="I7" s="473"/>
      <c r="J7" s="473"/>
      <c r="K7" s="475"/>
      <c r="L7" s="475"/>
      <c r="M7" s="475"/>
      <c r="N7" s="475"/>
      <c r="O7" s="475"/>
    </row>
    <row r="8" spans="1:256" s="469" customFormat="1" ht="15" customHeight="1">
      <c r="A8" s="717" t="s">
        <v>19</v>
      </c>
      <c r="B8" s="715">
        <v>0</v>
      </c>
      <c r="C8" s="715">
        <v>795.49493399999994</v>
      </c>
      <c r="D8" s="715" t="s">
        <v>71</v>
      </c>
      <c r="E8" s="716">
        <v>795.49493399999994</v>
      </c>
      <c r="F8" s="474"/>
      <c r="G8" s="473"/>
      <c r="H8" s="473"/>
      <c r="I8" s="473"/>
      <c r="J8" s="473"/>
      <c r="K8" s="475"/>
      <c r="L8" s="475"/>
      <c r="M8" s="475"/>
      <c r="N8" s="475"/>
      <c r="O8" s="475"/>
    </row>
    <row r="9" spans="1:256" s="469" customFormat="1" ht="15" customHeight="1">
      <c r="A9" s="717" t="s">
        <v>20</v>
      </c>
      <c r="B9" s="715">
        <v>189011.96036</v>
      </c>
      <c r="C9" s="715">
        <v>2733.7064399999999</v>
      </c>
      <c r="D9" s="715">
        <v>44223.51816</v>
      </c>
      <c r="E9" s="716">
        <v>235969.18496000001</v>
      </c>
      <c r="F9" s="477"/>
      <c r="G9" s="473"/>
      <c r="H9" s="473"/>
      <c r="I9" s="473"/>
      <c r="J9" s="473"/>
      <c r="K9" s="475"/>
      <c r="L9" s="475"/>
      <c r="M9" s="475"/>
      <c r="N9" s="475"/>
      <c r="O9" s="475"/>
    </row>
    <row r="10" spans="1:256" s="469" customFormat="1" ht="15" customHeight="1">
      <c r="A10" s="714" t="s">
        <v>21</v>
      </c>
      <c r="B10" s="715">
        <v>0</v>
      </c>
      <c r="C10" s="715">
        <v>0</v>
      </c>
      <c r="D10" s="715">
        <v>30270.14445</v>
      </c>
      <c r="E10" s="716">
        <v>30270.14445</v>
      </c>
      <c r="F10" s="474"/>
      <c r="G10" s="473"/>
      <c r="H10" s="473"/>
      <c r="I10" s="473"/>
      <c r="J10" s="473"/>
      <c r="K10" s="475"/>
      <c r="L10" s="475"/>
      <c r="M10" s="475"/>
      <c r="N10" s="475"/>
      <c r="O10" s="475"/>
    </row>
    <row r="11" spans="1:256" s="469" customFormat="1" ht="15" customHeight="1">
      <c r="A11" s="714" t="s">
        <v>94</v>
      </c>
      <c r="B11" s="715">
        <v>0</v>
      </c>
      <c r="C11" s="715">
        <v>0</v>
      </c>
      <c r="D11" s="715">
        <v>41392.96456</v>
      </c>
      <c r="E11" s="716">
        <v>41392.96456</v>
      </c>
      <c r="F11" s="474"/>
      <c r="G11" s="473"/>
      <c r="H11" s="473"/>
      <c r="I11" s="473"/>
      <c r="J11" s="473"/>
      <c r="K11" s="475"/>
      <c r="L11" s="475"/>
      <c r="M11" s="475"/>
      <c r="N11" s="475"/>
      <c r="O11" s="475"/>
    </row>
    <row r="12" spans="1:256" s="469" customFormat="1" ht="15" customHeight="1">
      <c r="A12" s="714" t="s">
        <v>24</v>
      </c>
      <c r="B12" s="715">
        <v>0</v>
      </c>
      <c r="C12" s="715">
        <v>0</v>
      </c>
      <c r="D12" s="715">
        <v>88425.109580000004</v>
      </c>
      <c r="E12" s="716">
        <v>88425.109580000004</v>
      </c>
      <c r="F12" s="474"/>
      <c r="G12" s="473"/>
      <c r="H12" s="473"/>
      <c r="I12" s="473"/>
      <c r="J12" s="473"/>
      <c r="K12" s="475"/>
      <c r="L12" s="475"/>
      <c r="M12" s="475"/>
      <c r="N12" s="475"/>
      <c r="O12" s="475"/>
    </row>
    <row r="13" spans="1:256" s="469" customFormat="1" ht="15" customHeight="1">
      <c r="A13" s="714" t="s">
        <v>25</v>
      </c>
      <c r="B13" s="715">
        <v>0</v>
      </c>
      <c r="C13" s="715">
        <v>0</v>
      </c>
      <c r="D13" s="715">
        <v>50378.883549999999</v>
      </c>
      <c r="E13" s="716">
        <v>50378.883549999999</v>
      </c>
      <c r="F13" s="474"/>
      <c r="G13" s="473"/>
      <c r="H13" s="473"/>
      <c r="I13" s="473"/>
      <c r="J13" s="473"/>
      <c r="K13" s="475"/>
      <c r="L13" s="475"/>
      <c r="M13" s="475"/>
      <c r="N13" s="475"/>
      <c r="O13" s="475"/>
    </row>
    <row r="14" spans="1:256" s="469" customFormat="1" ht="15" customHeight="1">
      <c r="A14" s="719" t="s">
        <v>27</v>
      </c>
      <c r="B14" s="715">
        <v>0</v>
      </c>
      <c r="C14" s="715">
        <v>20006.020433000002</v>
      </c>
      <c r="D14" s="715" t="s">
        <v>71</v>
      </c>
      <c r="E14" s="716">
        <v>20006.020433000002</v>
      </c>
      <c r="F14" s="476"/>
      <c r="G14" s="473"/>
      <c r="H14" s="473"/>
      <c r="I14" s="473"/>
      <c r="J14" s="473"/>
      <c r="K14" s="475"/>
      <c r="L14" s="475"/>
      <c r="M14" s="475"/>
      <c r="N14" s="475"/>
      <c r="O14" s="475"/>
      <c r="P14" s="476"/>
      <c r="Q14" s="477"/>
      <c r="R14" s="477"/>
      <c r="S14" s="474"/>
      <c r="T14" s="477"/>
      <c r="U14" s="476"/>
      <c r="V14" s="477"/>
      <c r="W14" s="477"/>
      <c r="X14" s="474"/>
      <c r="Y14" s="477"/>
      <c r="Z14" s="476"/>
      <c r="AA14" s="477"/>
      <c r="AB14" s="477"/>
      <c r="AC14" s="474"/>
      <c r="AD14" s="477"/>
      <c r="AE14" s="476"/>
      <c r="AF14" s="477"/>
      <c r="AG14" s="477"/>
      <c r="AH14" s="474"/>
      <c r="AI14" s="477"/>
      <c r="AJ14" s="476"/>
      <c r="AK14" s="477"/>
      <c r="AL14" s="477"/>
      <c r="AM14" s="474"/>
      <c r="AN14" s="477"/>
      <c r="AO14" s="476"/>
      <c r="AP14" s="477"/>
      <c r="AQ14" s="477"/>
      <c r="AR14" s="474"/>
      <c r="AS14" s="477"/>
      <c r="AT14" s="476"/>
      <c r="AU14" s="477"/>
      <c r="AV14" s="477"/>
      <c r="AW14" s="474"/>
      <c r="AX14" s="477"/>
      <c r="AY14" s="476"/>
      <c r="AZ14" s="477"/>
      <c r="BA14" s="477"/>
      <c r="BB14" s="474"/>
      <c r="BC14" s="477"/>
      <c r="BD14" s="476"/>
      <c r="BE14" s="477"/>
      <c r="BF14" s="477"/>
      <c r="BG14" s="474"/>
      <c r="BH14" s="477"/>
      <c r="BI14" s="476"/>
      <c r="BJ14" s="477"/>
      <c r="BK14" s="477"/>
      <c r="BL14" s="474"/>
      <c r="BM14" s="477"/>
      <c r="BN14" s="476"/>
      <c r="BO14" s="477"/>
      <c r="BP14" s="477"/>
      <c r="BQ14" s="474"/>
      <c r="BR14" s="477"/>
      <c r="BS14" s="476"/>
      <c r="BT14" s="477"/>
      <c r="BU14" s="477"/>
      <c r="BV14" s="474"/>
      <c r="BW14" s="477"/>
      <c r="BX14" s="476"/>
      <c r="BY14" s="477"/>
      <c r="BZ14" s="477"/>
      <c r="CA14" s="474"/>
      <c r="CB14" s="477"/>
      <c r="CC14" s="476"/>
      <c r="CD14" s="477"/>
      <c r="CE14" s="477"/>
      <c r="CF14" s="474"/>
      <c r="CG14" s="477"/>
      <c r="CH14" s="476"/>
      <c r="CI14" s="477"/>
      <c r="CJ14" s="477"/>
      <c r="CK14" s="474"/>
      <c r="CL14" s="477"/>
      <c r="CM14" s="476"/>
      <c r="CN14" s="477"/>
      <c r="CO14" s="477"/>
      <c r="CP14" s="474"/>
      <c r="CQ14" s="477"/>
      <c r="CR14" s="476"/>
      <c r="CS14" s="477"/>
      <c r="CT14" s="477"/>
      <c r="CU14" s="474"/>
      <c r="CV14" s="477"/>
      <c r="CW14" s="476"/>
      <c r="CX14" s="477"/>
      <c r="CY14" s="477"/>
      <c r="CZ14" s="474"/>
      <c r="DA14" s="477"/>
      <c r="DB14" s="476"/>
      <c r="DC14" s="477"/>
      <c r="DD14" s="477"/>
      <c r="DE14" s="474"/>
      <c r="DF14" s="477"/>
      <c r="DG14" s="476"/>
      <c r="DH14" s="477"/>
      <c r="DI14" s="477"/>
      <c r="DJ14" s="474"/>
      <c r="DK14" s="477"/>
      <c r="DL14" s="476"/>
      <c r="DM14" s="477"/>
      <c r="DN14" s="477"/>
      <c r="DO14" s="474"/>
      <c r="DP14" s="477"/>
      <c r="DQ14" s="476"/>
      <c r="DR14" s="477"/>
      <c r="DS14" s="477"/>
      <c r="DT14" s="474"/>
      <c r="DU14" s="477"/>
      <c r="DV14" s="476"/>
      <c r="DW14" s="477"/>
      <c r="DX14" s="477"/>
      <c r="DY14" s="474"/>
      <c r="DZ14" s="477"/>
      <c r="EA14" s="476"/>
      <c r="EB14" s="477"/>
      <c r="EC14" s="477"/>
      <c r="ED14" s="474"/>
      <c r="EE14" s="477"/>
      <c r="EF14" s="476"/>
      <c r="EG14" s="477"/>
      <c r="EH14" s="477"/>
      <c r="EI14" s="474"/>
      <c r="EJ14" s="477"/>
      <c r="EK14" s="476"/>
      <c r="EL14" s="477"/>
      <c r="EM14" s="477"/>
      <c r="EN14" s="474"/>
      <c r="EO14" s="477"/>
      <c r="EP14" s="476"/>
      <c r="EQ14" s="477"/>
      <c r="ER14" s="477"/>
      <c r="ES14" s="474"/>
      <c r="ET14" s="477"/>
      <c r="EU14" s="476"/>
      <c r="EV14" s="477"/>
      <c r="EW14" s="477"/>
      <c r="EX14" s="474"/>
      <c r="EY14" s="477"/>
      <c r="EZ14" s="476"/>
      <c r="FA14" s="477"/>
      <c r="FB14" s="477"/>
      <c r="FC14" s="474"/>
      <c r="FD14" s="477"/>
      <c r="FE14" s="476"/>
      <c r="FF14" s="477"/>
      <c r="FG14" s="477"/>
      <c r="FH14" s="474"/>
      <c r="FI14" s="477"/>
      <c r="FJ14" s="476"/>
      <c r="FK14" s="477"/>
      <c r="FL14" s="477"/>
      <c r="FM14" s="474"/>
      <c r="FN14" s="477"/>
      <c r="FO14" s="476"/>
      <c r="FP14" s="477"/>
      <c r="FQ14" s="477"/>
      <c r="FR14" s="474"/>
      <c r="FS14" s="477"/>
      <c r="FT14" s="476"/>
      <c r="FU14" s="477"/>
      <c r="FV14" s="477"/>
      <c r="FW14" s="474"/>
      <c r="FX14" s="477"/>
      <c r="FY14" s="476"/>
      <c r="FZ14" s="477"/>
      <c r="GA14" s="477"/>
      <c r="GB14" s="474"/>
      <c r="GC14" s="477"/>
      <c r="GD14" s="476"/>
      <c r="GE14" s="477"/>
      <c r="GF14" s="477"/>
      <c r="GG14" s="474"/>
      <c r="GH14" s="477"/>
      <c r="GI14" s="476"/>
      <c r="GJ14" s="477"/>
      <c r="GK14" s="477"/>
      <c r="GL14" s="474"/>
      <c r="GM14" s="477"/>
      <c r="GN14" s="476"/>
      <c r="GO14" s="477"/>
      <c r="GP14" s="477"/>
      <c r="GQ14" s="474"/>
      <c r="GR14" s="477"/>
      <c r="GS14" s="476"/>
      <c r="GT14" s="477"/>
      <c r="GU14" s="477"/>
      <c r="GV14" s="474"/>
      <c r="GW14" s="477"/>
      <c r="GX14" s="476"/>
      <c r="GY14" s="477"/>
      <c r="GZ14" s="477"/>
      <c r="HA14" s="474"/>
      <c r="HB14" s="477"/>
      <c r="HC14" s="476"/>
      <c r="HD14" s="477"/>
      <c r="HE14" s="477"/>
      <c r="HF14" s="474"/>
      <c r="HG14" s="477"/>
      <c r="HH14" s="476"/>
      <c r="HI14" s="477"/>
      <c r="HJ14" s="477"/>
      <c r="HK14" s="474"/>
      <c r="HL14" s="477"/>
      <c r="HM14" s="476"/>
      <c r="HN14" s="477"/>
      <c r="HO14" s="477"/>
      <c r="HP14" s="474"/>
      <c r="HQ14" s="477"/>
      <c r="HR14" s="476"/>
      <c r="HS14" s="477"/>
      <c r="HT14" s="477"/>
      <c r="HU14" s="474"/>
      <c r="HV14" s="477"/>
      <c r="HW14" s="476"/>
      <c r="HX14" s="477"/>
      <c r="HY14" s="477"/>
      <c r="HZ14" s="474"/>
      <c r="IA14" s="477"/>
      <c r="IB14" s="476"/>
      <c r="IC14" s="477"/>
      <c r="ID14" s="477"/>
      <c r="IE14" s="474"/>
      <c r="IF14" s="477"/>
      <c r="IG14" s="476"/>
      <c r="IH14" s="477"/>
      <c r="II14" s="477"/>
      <c r="IJ14" s="474"/>
      <c r="IK14" s="477"/>
      <c r="IL14" s="476"/>
      <c r="IM14" s="477"/>
      <c r="IN14" s="477"/>
      <c r="IO14" s="474"/>
      <c r="IP14" s="477"/>
      <c r="IQ14" s="476"/>
      <c r="IR14" s="477"/>
      <c r="IS14" s="477"/>
      <c r="IT14" s="474"/>
      <c r="IU14" s="477"/>
      <c r="IV14" s="476"/>
    </row>
    <row r="15" spans="1:256" s="469" customFormat="1" ht="15" customHeight="1">
      <c r="A15" s="720" t="s">
        <v>28</v>
      </c>
      <c r="B15" s="715">
        <v>0</v>
      </c>
      <c r="C15" s="715">
        <v>0</v>
      </c>
      <c r="D15" s="715">
        <v>100475.75626000001</v>
      </c>
      <c r="E15" s="716">
        <v>100475.75626000001</v>
      </c>
      <c r="F15" s="474"/>
      <c r="G15" s="473"/>
      <c r="H15" s="473"/>
      <c r="I15" s="473"/>
      <c r="J15" s="473"/>
      <c r="K15" s="475"/>
      <c r="L15" s="475"/>
      <c r="M15" s="475"/>
      <c r="N15" s="475"/>
      <c r="O15" s="475"/>
    </row>
    <row r="16" spans="1:256" s="469" customFormat="1" ht="21" customHeight="1" thickBot="1">
      <c r="A16" s="721" t="s">
        <v>13</v>
      </c>
      <c r="B16" s="161">
        <v>358353.34034</v>
      </c>
      <c r="C16" s="161">
        <v>28658.295130000002</v>
      </c>
      <c r="D16" s="161">
        <v>513676.00501000002</v>
      </c>
      <c r="E16" s="722">
        <v>900687.64048000029</v>
      </c>
      <c r="F16" s="474"/>
      <c r="G16" s="473"/>
      <c r="H16" s="473"/>
      <c r="I16" s="473"/>
      <c r="J16" s="473"/>
      <c r="K16" s="475"/>
      <c r="L16" s="475"/>
      <c r="M16" s="475"/>
      <c r="N16" s="475"/>
      <c r="O16" s="475"/>
    </row>
    <row r="17" spans="1:10" s="469" customFormat="1" ht="21" customHeight="1" thickTop="1">
      <c r="A17" s="998" t="s">
        <v>157</v>
      </c>
      <c r="B17" s="999"/>
      <c r="C17" s="999"/>
      <c r="D17" s="999"/>
      <c r="E17" s="1000"/>
      <c r="F17" s="478"/>
      <c r="G17" s="473"/>
      <c r="H17" s="473"/>
      <c r="I17" s="473"/>
      <c r="J17" s="473"/>
    </row>
    <row r="18" spans="1:10" s="469" customFormat="1" ht="12" customHeight="1">
      <c r="D18" s="291"/>
      <c r="E18" s="474"/>
      <c r="G18" s="473"/>
      <c r="H18" s="473"/>
      <c r="I18" s="473"/>
      <c r="J18" s="473"/>
    </row>
  </sheetData>
  <phoneticPr fontId="0" type="noConversion"/>
  <printOptions horizontalCentered="1" verticalCentered="1"/>
  <pageMargins left="0.74803149606299213" right="0.74803149606299213" top="0.39370078740157483" bottom="0.39370078740157483" header="0" footer="0"/>
  <pageSetup paperSize="9" orientation="landscape" r:id="rId1"/>
  <headerFooter alignWithMargins="0"/>
  <rowBreaks count="2" manualBreakCount="2">
    <brk id="49" max="65535" man="1"/>
    <brk id="74" max="6553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35"/>
  <sheetViews>
    <sheetView showGridLines="0" zoomScale="80" zoomScaleNormal="80" workbookViewId="0"/>
  </sheetViews>
  <sheetFormatPr baseColWidth="10" defaultColWidth="11.5546875" defaultRowHeight="13.2"/>
  <cols>
    <col min="1" max="1" width="21.109375" style="301" customWidth="1"/>
    <col min="2" max="2" width="14" style="301" customWidth="1"/>
    <col min="3" max="4" width="11.5546875" style="301"/>
    <col min="5" max="5" width="12.109375" style="301" customWidth="1"/>
    <col min="6" max="7" width="11.5546875" style="301"/>
    <col min="8" max="8" width="13.44140625" style="301" customWidth="1"/>
    <col min="9" max="11" width="11.5546875" style="301"/>
    <col min="12" max="12" width="14.109375" style="301" customWidth="1"/>
    <col min="13" max="13" width="13.44140625" style="301" customWidth="1"/>
    <col min="14" max="14" width="11.5546875" style="301"/>
    <col min="15" max="15" width="14" style="301" customWidth="1"/>
    <col min="16" max="16" width="12.33203125" style="301" customWidth="1"/>
    <col min="17" max="17" width="13" style="301" customWidth="1"/>
    <col min="18" max="16384" width="11.5546875" style="301"/>
  </cols>
  <sheetData>
    <row r="1" spans="1:17">
      <c r="A1" s="1001" t="s">
        <v>205</v>
      </c>
      <c r="B1" s="1002"/>
      <c r="C1" s="1002"/>
      <c r="D1" s="1002"/>
      <c r="E1" s="1002"/>
      <c r="F1" s="1002"/>
      <c r="G1" s="1002"/>
      <c r="H1" s="1002"/>
      <c r="I1" s="1002"/>
      <c r="J1" s="1002"/>
      <c r="K1" s="1002"/>
      <c r="L1" s="1002"/>
      <c r="M1" s="1002"/>
      <c r="N1" s="1002"/>
      <c r="O1" s="1002"/>
      <c r="P1" s="1002"/>
      <c r="Q1" s="1003"/>
    </row>
    <row r="2" spans="1:17" ht="27" customHeight="1">
      <c r="A2" s="1004" t="s">
        <v>165</v>
      </c>
      <c r="B2" s="1005"/>
      <c r="C2" s="1005"/>
      <c r="D2" s="1005"/>
      <c r="E2" s="1005"/>
      <c r="F2" s="1005"/>
      <c r="G2" s="1005"/>
      <c r="H2" s="1005"/>
      <c r="I2" s="1005"/>
      <c r="J2" s="1005"/>
      <c r="K2" s="1005"/>
      <c r="L2" s="1005"/>
      <c r="M2" s="1005"/>
      <c r="N2" s="1005"/>
      <c r="O2" s="1005"/>
      <c r="P2" s="1005"/>
      <c r="Q2" s="1006"/>
    </row>
    <row r="3" spans="1:17" ht="22.2" customHeight="1">
      <c r="A3" s="1004" t="s">
        <v>351</v>
      </c>
      <c r="B3" s="1005"/>
      <c r="C3" s="1005"/>
      <c r="D3" s="1005"/>
      <c r="E3" s="1005"/>
      <c r="F3" s="1005"/>
      <c r="G3" s="1005"/>
      <c r="H3" s="1005"/>
      <c r="I3" s="1005"/>
      <c r="J3" s="1005"/>
      <c r="K3" s="1005"/>
      <c r="L3" s="1005"/>
      <c r="M3" s="1005"/>
      <c r="N3" s="1005"/>
      <c r="O3" s="1005"/>
      <c r="P3" s="1005"/>
      <c r="Q3" s="1006"/>
    </row>
    <row r="4" spans="1:17" ht="4.5" customHeight="1">
      <c r="A4" s="723"/>
      <c r="B4" s="724"/>
      <c r="C4" s="724"/>
      <c r="D4" s="724"/>
      <c r="E4" s="724"/>
      <c r="F4" s="724"/>
      <c r="G4" s="724"/>
      <c r="H4" s="724"/>
      <c r="I4" s="724"/>
      <c r="J4" s="724"/>
      <c r="K4" s="724"/>
      <c r="L4" s="724"/>
      <c r="M4" s="724"/>
      <c r="N4" s="724"/>
      <c r="O4" s="724"/>
      <c r="P4" s="724"/>
      <c r="Q4" s="725"/>
    </row>
    <row r="5" spans="1:17" ht="12.6" customHeight="1" thickBot="1">
      <c r="A5" s="726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302"/>
      <c r="M5" s="302"/>
      <c r="N5" s="302"/>
      <c r="O5" s="302"/>
      <c r="P5" s="302"/>
      <c r="Q5" s="727" t="s">
        <v>10</v>
      </c>
    </row>
    <row r="6" spans="1:17" ht="82.5" customHeight="1" thickTop="1">
      <c r="A6" s="728" t="s">
        <v>11</v>
      </c>
      <c r="B6" s="96" t="s">
        <v>608</v>
      </c>
      <c r="C6" s="299" t="s">
        <v>618</v>
      </c>
      <c r="D6" s="50" t="s">
        <v>414</v>
      </c>
      <c r="E6" s="299" t="s">
        <v>609</v>
      </c>
      <c r="F6" s="50" t="s">
        <v>610</v>
      </c>
      <c r="G6" s="96" t="s">
        <v>611</v>
      </c>
      <c r="H6" s="95" t="s">
        <v>612</v>
      </c>
      <c r="I6" s="95" t="s">
        <v>613</v>
      </c>
      <c r="J6" s="50" t="s">
        <v>614</v>
      </c>
      <c r="K6" s="299" t="s">
        <v>615</v>
      </c>
      <c r="L6" s="52" t="s">
        <v>616</v>
      </c>
      <c r="M6" s="52" t="s">
        <v>617</v>
      </c>
      <c r="N6" s="52" t="s">
        <v>415</v>
      </c>
      <c r="O6" s="50" t="s">
        <v>619</v>
      </c>
      <c r="P6" s="50" t="s">
        <v>204</v>
      </c>
      <c r="Q6" s="729" t="s">
        <v>13</v>
      </c>
    </row>
    <row r="7" spans="1:17">
      <c r="A7" s="730" t="s">
        <v>14</v>
      </c>
      <c r="B7" s="108">
        <v>0</v>
      </c>
      <c r="C7" s="108">
        <v>0</v>
      </c>
      <c r="D7" s="108">
        <v>50665.14</v>
      </c>
      <c r="E7" s="108">
        <v>15897.65</v>
      </c>
      <c r="F7" s="108">
        <v>438585.07</v>
      </c>
      <c r="G7" s="108">
        <v>0</v>
      </c>
      <c r="H7" s="108">
        <v>12656.87</v>
      </c>
      <c r="I7" s="108">
        <v>6268.11</v>
      </c>
      <c r="J7" s="108">
        <v>834.7299999999999</v>
      </c>
      <c r="K7" s="108">
        <v>15256.340000000002</v>
      </c>
      <c r="L7" s="108">
        <v>13814.71</v>
      </c>
      <c r="M7" s="108">
        <v>255671.37</v>
      </c>
      <c r="N7" s="108">
        <v>581.11</v>
      </c>
      <c r="O7" s="108">
        <v>167830.18999999997</v>
      </c>
      <c r="P7" s="108">
        <v>109301.52</v>
      </c>
      <c r="Q7" s="731">
        <v>1087362.8099999998</v>
      </c>
    </row>
    <row r="8" spans="1:17">
      <c r="A8" s="732" t="s">
        <v>15</v>
      </c>
      <c r="B8" s="108">
        <v>0</v>
      </c>
      <c r="C8" s="108">
        <v>809.25</v>
      </c>
      <c r="D8" s="108">
        <v>20488.38</v>
      </c>
      <c r="E8" s="108">
        <v>6381.76</v>
      </c>
      <c r="F8" s="108">
        <v>196745.47000000003</v>
      </c>
      <c r="G8" s="108">
        <v>0</v>
      </c>
      <c r="H8" s="108">
        <v>13163.91</v>
      </c>
      <c r="I8" s="108">
        <v>2593.66</v>
      </c>
      <c r="J8" s="108">
        <v>3795.12</v>
      </c>
      <c r="K8" s="108">
        <v>119.95</v>
      </c>
      <c r="L8" s="108">
        <v>8503.77</v>
      </c>
      <c r="M8" s="108">
        <v>117651.73</v>
      </c>
      <c r="N8" s="108">
        <v>643.38</v>
      </c>
      <c r="O8" s="108">
        <v>24195.62</v>
      </c>
      <c r="P8" s="108">
        <v>0</v>
      </c>
      <c r="Q8" s="733">
        <v>395092.00000000006</v>
      </c>
    </row>
    <row r="9" spans="1:17">
      <c r="A9" s="732" t="s">
        <v>16</v>
      </c>
      <c r="B9" s="108">
        <v>0</v>
      </c>
      <c r="C9" s="108">
        <v>0</v>
      </c>
      <c r="D9" s="108">
        <v>32377.95</v>
      </c>
      <c r="E9" s="108">
        <v>26475.71</v>
      </c>
      <c r="F9" s="108">
        <v>460444.04</v>
      </c>
      <c r="G9" s="108">
        <v>0</v>
      </c>
      <c r="H9" s="108">
        <v>25416.449999999997</v>
      </c>
      <c r="I9" s="108">
        <v>8339.6200000000008</v>
      </c>
      <c r="J9" s="108">
        <v>1752.99</v>
      </c>
      <c r="K9" s="108">
        <v>3151.8599999999997</v>
      </c>
      <c r="L9" s="108">
        <v>16440.66</v>
      </c>
      <c r="M9" s="108">
        <v>332457.53999999998</v>
      </c>
      <c r="N9" s="108">
        <v>690</v>
      </c>
      <c r="O9" s="108">
        <v>69171.149999999994</v>
      </c>
      <c r="P9" s="108">
        <v>11698.119999999999</v>
      </c>
      <c r="Q9" s="733">
        <v>988416.08999999985</v>
      </c>
    </row>
    <row r="10" spans="1:17">
      <c r="A10" s="732" t="s">
        <v>17</v>
      </c>
      <c r="B10" s="108">
        <v>0</v>
      </c>
      <c r="C10" s="108">
        <v>0</v>
      </c>
      <c r="D10" s="108">
        <v>11781</v>
      </c>
      <c r="E10" s="108">
        <v>2918.75</v>
      </c>
      <c r="F10" s="108">
        <v>72977.06</v>
      </c>
      <c r="G10" s="108">
        <v>0</v>
      </c>
      <c r="H10" s="108">
        <v>6841.59</v>
      </c>
      <c r="I10" s="108">
        <v>1077.76</v>
      </c>
      <c r="J10" s="108">
        <v>579.46</v>
      </c>
      <c r="K10" s="108">
        <v>106.97</v>
      </c>
      <c r="L10" s="108">
        <v>3239.7200000000003</v>
      </c>
      <c r="M10" s="108">
        <v>37114.46</v>
      </c>
      <c r="N10" s="108">
        <v>0</v>
      </c>
      <c r="O10" s="108">
        <v>9961.9700000000012</v>
      </c>
      <c r="P10" s="108">
        <v>0</v>
      </c>
      <c r="Q10" s="733">
        <v>146598.74</v>
      </c>
    </row>
    <row r="11" spans="1:17">
      <c r="A11" s="732" t="s">
        <v>18</v>
      </c>
      <c r="B11" s="108">
        <v>0</v>
      </c>
      <c r="C11" s="108">
        <v>0</v>
      </c>
      <c r="D11" s="108">
        <v>6783</v>
      </c>
      <c r="E11" s="108">
        <v>2510.31</v>
      </c>
      <c r="F11" s="108">
        <v>36540.71</v>
      </c>
      <c r="G11" s="108">
        <v>0</v>
      </c>
      <c r="H11" s="108">
        <v>2471.3799999999997</v>
      </c>
      <c r="I11" s="108">
        <v>611.99</v>
      </c>
      <c r="J11" s="108">
        <v>310.15000000000003</v>
      </c>
      <c r="K11" s="108">
        <v>103.5</v>
      </c>
      <c r="L11" s="108">
        <v>1885.17</v>
      </c>
      <c r="M11" s="108">
        <v>24904.489999999998</v>
      </c>
      <c r="N11" s="108">
        <v>0</v>
      </c>
      <c r="O11" s="108">
        <v>9129.84</v>
      </c>
      <c r="P11" s="108">
        <v>0</v>
      </c>
      <c r="Q11" s="733">
        <v>85250.539999999979</v>
      </c>
    </row>
    <row r="12" spans="1:17">
      <c r="A12" s="732" t="s">
        <v>19</v>
      </c>
      <c r="B12" s="108">
        <v>0</v>
      </c>
      <c r="C12" s="108">
        <v>0</v>
      </c>
      <c r="D12" s="108">
        <v>5760.79</v>
      </c>
      <c r="E12" s="108">
        <v>2208.9500000000003</v>
      </c>
      <c r="F12" s="108">
        <v>15012.499999999998</v>
      </c>
      <c r="G12" s="108">
        <v>0</v>
      </c>
      <c r="H12" s="108">
        <v>1497.38</v>
      </c>
      <c r="I12" s="108">
        <v>295.89</v>
      </c>
      <c r="J12" s="108">
        <v>435.68</v>
      </c>
      <c r="K12" s="108">
        <v>0</v>
      </c>
      <c r="L12" s="108">
        <v>1859.06</v>
      </c>
      <c r="M12" s="108">
        <v>14191.94</v>
      </c>
      <c r="N12" s="108">
        <v>0</v>
      </c>
      <c r="O12" s="108">
        <v>1391.77</v>
      </c>
      <c r="P12" s="108">
        <v>0</v>
      </c>
      <c r="Q12" s="733">
        <v>42653.96</v>
      </c>
    </row>
    <row r="13" spans="1:17">
      <c r="A13" s="732" t="s">
        <v>20</v>
      </c>
      <c r="B13" s="108">
        <v>0</v>
      </c>
      <c r="C13" s="108">
        <v>161.26</v>
      </c>
      <c r="D13" s="108">
        <v>8093.0599999999995</v>
      </c>
      <c r="E13" s="108">
        <v>5858.53</v>
      </c>
      <c r="F13" s="108">
        <v>76788.92</v>
      </c>
      <c r="G13" s="108">
        <v>0</v>
      </c>
      <c r="H13" s="108">
        <v>4375.0700000000006</v>
      </c>
      <c r="I13" s="108">
        <v>1442.49</v>
      </c>
      <c r="J13" s="108">
        <v>151.36000000000001</v>
      </c>
      <c r="K13" s="108">
        <v>233.76000000000002</v>
      </c>
      <c r="L13" s="108">
        <v>3872.2299999999996</v>
      </c>
      <c r="M13" s="108">
        <v>50032.56</v>
      </c>
      <c r="N13" s="108">
        <v>0</v>
      </c>
      <c r="O13" s="108">
        <v>8085.2500000000009</v>
      </c>
      <c r="P13" s="108">
        <v>0</v>
      </c>
      <c r="Q13" s="733">
        <v>159094.49</v>
      </c>
    </row>
    <row r="14" spans="1:17">
      <c r="A14" s="732" t="s">
        <v>21</v>
      </c>
      <c r="B14" s="108">
        <v>255.75</v>
      </c>
      <c r="C14" s="108">
        <v>0</v>
      </c>
      <c r="D14" s="108">
        <v>36872.39</v>
      </c>
      <c r="E14" s="108">
        <v>14004.100000000002</v>
      </c>
      <c r="F14" s="108">
        <v>253356.91</v>
      </c>
      <c r="G14" s="108">
        <v>0</v>
      </c>
      <c r="H14" s="108">
        <v>11755.32</v>
      </c>
      <c r="I14" s="108">
        <v>4356.62</v>
      </c>
      <c r="J14" s="108">
        <v>1002.6199999999999</v>
      </c>
      <c r="K14" s="108">
        <v>1052.6099999999999</v>
      </c>
      <c r="L14" s="108">
        <v>9594.7099999999991</v>
      </c>
      <c r="M14" s="108">
        <v>125394.83</v>
      </c>
      <c r="N14" s="108">
        <v>200</v>
      </c>
      <c r="O14" s="108">
        <v>42595.47</v>
      </c>
      <c r="P14" s="108">
        <v>10000</v>
      </c>
      <c r="Q14" s="733">
        <v>510441.33000000007</v>
      </c>
    </row>
    <row r="15" spans="1:17">
      <c r="A15" s="732" t="s">
        <v>22</v>
      </c>
      <c r="B15" s="108">
        <v>0</v>
      </c>
      <c r="C15" s="108">
        <v>1605.07</v>
      </c>
      <c r="D15" s="108">
        <v>13566</v>
      </c>
      <c r="E15" s="108">
        <v>3180.66</v>
      </c>
      <c r="F15" s="108">
        <v>75669.600000000006</v>
      </c>
      <c r="G15" s="108">
        <v>0</v>
      </c>
      <c r="H15" s="108">
        <v>11184.32</v>
      </c>
      <c r="I15" s="108">
        <v>31517.759999999998</v>
      </c>
      <c r="J15" s="108">
        <v>873.81999999999994</v>
      </c>
      <c r="K15" s="108">
        <v>58.39</v>
      </c>
      <c r="L15" s="108">
        <v>5229.2</v>
      </c>
      <c r="M15" s="108">
        <v>53956.32</v>
      </c>
      <c r="N15" s="108">
        <v>140.09</v>
      </c>
      <c r="O15" s="108">
        <v>15515.880000000001</v>
      </c>
      <c r="P15" s="108">
        <v>0</v>
      </c>
      <c r="Q15" s="733">
        <v>212497.11000000004</v>
      </c>
    </row>
    <row r="16" spans="1:17">
      <c r="A16" s="732" t="s">
        <v>94</v>
      </c>
      <c r="B16" s="108">
        <v>0</v>
      </c>
      <c r="C16" s="108">
        <v>483.56</v>
      </c>
      <c r="D16" s="108">
        <v>11825.58</v>
      </c>
      <c r="E16" s="108">
        <v>7218.3599999999988</v>
      </c>
      <c r="F16" s="108">
        <v>111447.29000000001</v>
      </c>
      <c r="G16" s="108">
        <v>0</v>
      </c>
      <c r="H16" s="108">
        <v>15192.63</v>
      </c>
      <c r="I16" s="108">
        <v>2312.2799999999997</v>
      </c>
      <c r="J16" s="108">
        <v>1348.0300000000002</v>
      </c>
      <c r="K16" s="108">
        <v>0</v>
      </c>
      <c r="L16" s="108">
        <v>6879.37</v>
      </c>
      <c r="M16" s="108">
        <v>93000.08</v>
      </c>
      <c r="N16" s="108">
        <v>181.6</v>
      </c>
      <c r="O16" s="108">
        <v>8067.079999999999</v>
      </c>
      <c r="P16" s="108">
        <v>0</v>
      </c>
      <c r="Q16" s="733">
        <v>257955.86</v>
      </c>
    </row>
    <row r="17" spans="1:19">
      <c r="A17" s="732" t="s">
        <v>24</v>
      </c>
      <c r="B17" s="108">
        <v>0</v>
      </c>
      <c r="C17" s="108">
        <v>0</v>
      </c>
      <c r="D17" s="108">
        <v>55292.25</v>
      </c>
      <c r="E17" s="108">
        <v>6599.08</v>
      </c>
      <c r="F17" s="108">
        <v>210690.08</v>
      </c>
      <c r="G17" s="108">
        <v>15000</v>
      </c>
      <c r="H17" s="108">
        <v>16365.630000000001</v>
      </c>
      <c r="I17" s="108">
        <v>2070.41</v>
      </c>
      <c r="J17" s="108">
        <v>19574.760000000002</v>
      </c>
      <c r="K17" s="108">
        <v>821.71</v>
      </c>
      <c r="L17" s="108">
        <v>6365.4199999999992</v>
      </c>
      <c r="M17" s="108">
        <v>63706.570000000007</v>
      </c>
      <c r="N17" s="108">
        <v>560.36</v>
      </c>
      <c r="O17" s="108">
        <v>5164.1099999999997</v>
      </c>
      <c r="P17" s="108">
        <v>81250.149999999994</v>
      </c>
      <c r="Q17" s="733">
        <v>483460.52999999991</v>
      </c>
    </row>
    <row r="18" spans="1:19">
      <c r="A18" s="732" t="s">
        <v>25</v>
      </c>
      <c r="B18" s="108">
        <v>0</v>
      </c>
      <c r="C18" s="108">
        <v>0</v>
      </c>
      <c r="D18" s="108">
        <v>9514.4699999999993</v>
      </c>
      <c r="E18" s="108">
        <v>4587.07</v>
      </c>
      <c r="F18" s="108">
        <v>106648.90000000001</v>
      </c>
      <c r="G18" s="108">
        <v>0</v>
      </c>
      <c r="H18" s="108">
        <v>8716.57</v>
      </c>
      <c r="I18" s="108">
        <v>1618.28</v>
      </c>
      <c r="J18" s="108">
        <v>950.12000000000012</v>
      </c>
      <c r="K18" s="108">
        <v>228.45</v>
      </c>
      <c r="L18" s="108">
        <v>5109.96</v>
      </c>
      <c r="M18" s="108">
        <v>57020.86</v>
      </c>
      <c r="N18" s="108">
        <v>124.52</v>
      </c>
      <c r="O18" s="108">
        <v>2792.8600000000006</v>
      </c>
      <c r="P18" s="108">
        <v>0</v>
      </c>
      <c r="Q18" s="733">
        <v>197312.06</v>
      </c>
    </row>
    <row r="19" spans="1:19">
      <c r="A19" s="732" t="s">
        <v>26</v>
      </c>
      <c r="B19" s="108">
        <v>0</v>
      </c>
      <c r="C19" s="108">
        <v>0</v>
      </c>
      <c r="D19" s="108">
        <v>7875.68</v>
      </c>
      <c r="E19" s="108">
        <v>3704.3599999999997</v>
      </c>
      <c r="F19" s="108">
        <v>60175.020000000004</v>
      </c>
      <c r="G19" s="108">
        <v>8000</v>
      </c>
      <c r="H19" s="108">
        <v>2935.54</v>
      </c>
      <c r="I19" s="108">
        <v>980.25</v>
      </c>
      <c r="J19" s="108">
        <v>48.339999999999996</v>
      </c>
      <c r="K19" s="108">
        <v>361.98</v>
      </c>
      <c r="L19" s="108">
        <v>4411.03</v>
      </c>
      <c r="M19" s="108">
        <v>29205.149999999998</v>
      </c>
      <c r="N19" s="108">
        <v>0</v>
      </c>
      <c r="O19" s="108">
        <v>5764.24</v>
      </c>
      <c r="P19" s="108">
        <v>0</v>
      </c>
      <c r="Q19" s="733">
        <v>123461.58999999998</v>
      </c>
    </row>
    <row r="20" spans="1:19">
      <c r="A20" s="732" t="s">
        <v>27</v>
      </c>
      <c r="B20" s="108">
        <v>369.3</v>
      </c>
      <c r="C20" s="108">
        <v>554.17999999999995</v>
      </c>
      <c r="D20" s="108">
        <v>28902.14</v>
      </c>
      <c r="E20" s="108">
        <v>12968.34</v>
      </c>
      <c r="F20" s="108">
        <v>349869.92000000004</v>
      </c>
      <c r="G20" s="108">
        <v>100</v>
      </c>
      <c r="H20" s="108">
        <v>2246.17</v>
      </c>
      <c r="I20" s="108">
        <v>5182.32</v>
      </c>
      <c r="J20" s="108">
        <v>2225.98</v>
      </c>
      <c r="K20" s="108">
        <v>1093.81</v>
      </c>
      <c r="L20" s="108">
        <v>11441.98</v>
      </c>
      <c r="M20" s="108">
        <v>250842.78999999998</v>
      </c>
      <c r="N20" s="108">
        <v>243.86</v>
      </c>
      <c r="O20" s="108">
        <v>105761.76999999997</v>
      </c>
      <c r="P20" s="108">
        <v>126894</v>
      </c>
      <c r="Q20" s="733">
        <v>898696.55999999994</v>
      </c>
    </row>
    <row r="21" spans="1:19">
      <c r="A21" s="734" t="s">
        <v>28</v>
      </c>
      <c r="B21" s="108">
        <v>190.48</v>
      </c>
      <c r="C21" s="108">
        <v>973.53</v>
      </c>
      <c r="D21" s="108">
        <v>17167.79</v>
      </c>
      <c r="E21" s="108">
        <v>5696.5199999999995</v>
      </c>
      <c r="F21" s="108">
        <v>156819.67999999996</v>
      </c>
      <c r="G21" s="108">
        <v>0</v>
      </c>
      <c r="H21" s="108">
        <v>21565.72</v>
      </c>
      <c r="I21" s="108">
        <v>2749.94</v>
      </c>
      <c r="J21" s="108">
        <v>7768.3</v>
      </c>
      <c r="K21" s="108">
        <v>106.52000000000001</v>
      </c>
      <c r="L21" s="108">
        <v>8027.0199999999995</v>
      </c>
      <c r="M21" s="108">
        <v>168147.44</v>
      </c>
      <c r="N21" s="108">
        <v>0</v>
      </c>
      <c r="O21" s="108">
        <v>17167.310000000001</v>
      </c>
      <c r="P21" s="108">
        <v>0</v>
      </c>
      <c r="Q21" s="735">
        <v>406380.24999999994</v>
      </c>
    </row>
    <row r="22" spans="1:19" ht="13.8" thickBot="1">
      <c r="A22" s="736" t="s">
        <v>13</v>
      </c>
      <c r="B22" s="51">
        <v>815.53</v>
      </c>
      <c r="C22" s="51">
        <v>4586.8499999999995</v>
      </c>
      <c r="D22" s="51">
        <v>316965.62</v>
      </c>
      <c r="E22" s="51">
        <v>120210.15</v>
      </c>
      <c r="F22" s="51">
        <v>2621771.17</v>
      </c>
      <c r="G22" s="51">
        <v>23100</v>
      </c>
      <c r="H22" s="51">
        <v>156384.55000000005</v>
      </c>
      <c r="I22" s="51">
        <v>71417.38</v>
      </c>
      <c r="J22" s="51">
        <v>41651.460000000006</v>
      </c>
      <c r="K22" s="51">
        <v>22695.850000000002</v>
      </c>
      <c r="L22" s="51">
        <v>106674.01</v>
      </c>
      <c r="M22" s="51">
        <v>1673298.13</v>
      </c>
      <c r="N22" s="51">
        <v>3364.92</v>
      </c>
      <c r="O22" s="51">
        <v>492594.50999999995</v>
      </c>
      <c r="P22" s="51">
        <v>339143.79</v>
      </c>
      <c r="Q22" s="737">
        <v>5994673.919999999</v>
      </c>
      <c r="S22" s="388"/>
    </row>
    <row r="23" spans="1:19" ht="16.5" customHeight="1" thickTop="1">
      <c r="A23" s="738" t="s">
        <v>153</v>
      </c>
      <c r="B23" s="739"/>
      <c r="C23" s="739"/>
      <c r="D23" s="739"/>
      <c r="E23" s="739"/>
      <c r="F23" s="739"/>
      <c r="G23" s="739"/>
      <c r="H23" s="739"/>
      <c r="I23" s="739"/>
      <c r="J23" s="739"/>
      <c r="K23" s="739"/>
      <c r="L23" s="739"/>
      <c r="M23" s="739"/>
      <c r="N23" s="739"/>
      <c r="O23" s="739"/>
      <c r="P23" s="740"/>
      <c r="Q23" s="741"/>
    </row>
    <row r="24" spans="1:19">
      <c r="P24" s="263"/>
    </row>
    <row r="25" spans="1:19">
      <c r="P25" s="304"/>
      <c r="Q25" s="303"/>
    </row>
    <row r="26" spans="1:19">
      <c r="P26" s="303"/>
      <c r="Q26" s="303"/>
    </row>
    <row r="27" spans="1:19">
      <c r="P27" s="303"/>
    </row>
    <row r="28" spans="1:19">
      <c r="P28" s="303"/>
    </row>
    <row r="29" spans="1:19">
      <c r="P29" s="303"/>
      <c r="Q29" s="303"/>
    </row>
    <row r="30" spans="1:19">
      <c r="P30" s="303"/>
      <c r="Q30" s="303"/>
    </row>
    <row r="31" spans="1:19">
      <c r="P31" s="303"/>
      <c r="Q31" s="303"/>
    </row>
    <row r="32" spans="1:19">
      <c r="P32" s="303"/>
      <c r="Q32" s="303"/>
    </row>
    <row r="33" spans="16:17">
      <c r="P33" s="303"/>
      <c r="Q33" s="303"/>
    </row>
    <row r="34" spans="16:17">
      <c r="P34" s="303"/>
      <c r="Q34" s="303"/>
    </row>
    <row r="35" spans="16:17">
      <c r="P35" s="303"/>
      <c r="Q35" s="303"/>
    </row>
  </sheetData>
  <printOptions horizontalCentered="1" verticalCentered="1"/>
  <pageMargins left="0.31496062992125984" right="0.31496062992125984" top="1.1811023622047245" bottom="1.3779527559055118" header="0.31496062992125984" footer="0.31496062992125984"/>
  <pageSetup paperSize="9" scale="6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S32"/>
  <sheetViews>
    <sheetView showGridLines="0" zoomScaleNormal="100" workbookViewId="0"/>
  </sheetViews>
  <sheetFormatPr baseColWidth="10" defaultColWidth="11.44140625" defaultRowHeight="10.199999999999999"/>
  <cols>
    <col min="1" max="1" width="20" style="107" customWidth="1"/>
    <col min="2" max="2" width="14.44140625" style="107" customWidth="1"/>
    <col min="3" max="3" width="9.109375" style="107" customWidth="1"/>
    <col min="4" max="4" width="11.6640625" style="107" customWidth="1"/>
    <col min="5" max="5" width="11.109375" style="107" customWidth="1"/>
    <col min="6" max="6" width="14.6640625" style="107" customWidth="1"/>
    <col min="7" max="7" width="13.33203125" style="107" customWidth="1"/>
    <col min="8" max="10" width="10" style="107" customWidth="1"/>
    <col min="11" max="11" width="14.109375" style="107" customWidth="1"/>
    <col min="12" max="12" width="13.5546875" style="107" customWidth="1"/>
    <col min="13" max="13" width="13.109375" style="107" customWidth="1"/>
    <col min="14" max="14" width="11.6640625" style="107" customWidth="1"/>
    <col min="15" max="15" width="12.88671875" style="107" customWidth="1"/>
    <col min="16" max="16" width="16.109375" style="107" bestFit="1" customWidth="1"/>
    <col min="17" max="16384" width="11.44140625" style="107"/>
  </cols>
  <sheetData>
    <row r="1" spans="1:45" s="104" customFormat="1" ht="13.2" customHeight="1">
      <c r="A1" s="1007" t="s">
        <v>205</v>
      </c>
      <c r="B1" s="1008"/>
      <c r="C1" s="1008"/>
      <c r="D1" s="1008"/>
      <c r="E1" s="1008"/>
      <c r="F1" s="1008"/>
      <c r="G1" s="1008"/>
      <c r="H1" s="1008"/>
      <c r="I1" s="1008"/>
      <c r="J1" s="1008"/>
      <c r="K1" s="1008"/>
      <c r="L1" s="1008"/>
      <c r="M1" s="1008"/>
      <c r="N1" s="1008"/>
      <c r="O1" s="1009"/>
    </row>
    <row r="2" spans="1:45" s="104" customFormat="1" ht="22.5" customHeight="1">
      <c r="A2" s="1010" t="s">
        <v>165</v>
      </c>
      <c r="B2" s="1011"/>
      <c r="C2" s="1011"/>
      <c r="D2" s="1011"/>
      <c r="E2" s="1011"/>
      <c r="F2" s="1011"/>
      <c r="G2" s="1011"/>
      <c r="H2" s="1011"/>
      <c r="I2" s="1011"/>
      <c r="J2" s="1011"/>
      <c r="K2" s="1011"/>
      <c r="L2" s="1011"/>
      <c r="M2" s="1011"/>
      <c r="N2" s="1011"/>
      <c r="O2" s="1012"/>
    </row>
    <row r="3" spans="1:45" s="49" customFormat="1" ht="22.5" customHeight="1">
      <c r="A3" s="1010" t="s">
        <v>323</v>
      </c>
      <c r="B3" s="1011"/>
      <c r="C3" s="1011"/>
      <c r="D3" s="1011"/>
      <c r="E3" s="1011"/>
      <c r="F3" s="1011"/>
      <c r="G3" s="1011"/>
      <c r="H3" s="1011"/>
      <c r="I3" s="1011"/>
      <c r="J3" s="1011"/>
      <c r="K3" s="1011"/>
      <c r="L3" s="1011"/>
      <c r="M3" s="1011"/>
      <c r="N3" s="1011"/>
      <c r="O3" s="1012"/>
    </row>
    <row r="4" spans="1:45" s="49" customFormat="1" ht="2.4" customHeight="1">
      <c r="A4" s="742"/>
      <c r="B4" s="743"/>
      <c r="C4" s="743"/>
      <c r="D4" s="743"/>
      <c r="E4" s="743"/>
      <c r="F4" s="743"/>
      <c r="G4" s="743"/>
      <c r="H4" s="743"/>
      <c r="I4" s="743"/>
      <c r="J4" s="743"/>
      <c r="K4" s="743"/>
      <c r="L4" s="743"/>
      <c r="M4" s="743"/>
      <c r="N4" s="744"/>
      <c r="O4" s="745"/>
    </row>
    <row r="5" spans="1:45" ht="13.95" customHeight="1" thickBot="1">
      <c r="A5" s="746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479"/>
      <c r="M5" s="106"/>
      <c r="N5" s="105"/>
      <c r="O5" s="747" t="s">
        <v>10</v>
      </c>
    </row>
    <row r="6" spans="1:45" ht="60" customHeight="1" thickTop="1">
      <c r="A6" s="748" t="s">
        <v>11</v>
      </c>
      <c r="B6" s="299" t="s">
        <v>608</v>
      </c>
      <c r="C6" s="50" t="s">
        <v>620</v>
      </c>
      <c r="D6" s="299" t="s">
        <v>609</v>
      </c>
      <c r="E6" s="95" t="s">
        <v>610</v>
      </c>
      <c r="F6" s="95" t="s">
        <v>611</v>
      </c>
      <c r="G6" s="95" t="s">
        <v>612</v>
      </c>
      <c r="H6" s="95" t="s">
        <v>613</v>
      </c>
      <c r="I6" s="95" t="s">
        <v>614</v>
      </c>
      <c r="J6" s="95" t="s">
        <v>615</v>
      </c>
      <c r="K6" s="95" t="s">
        <v>616</v>
      </c>
      <c r="L6" s="95" t="s">
        <v>617</v>
      </c>
      <c r="M6" s="95" t="s">
        <v>619</v>
      </c>
      <c r="N6" s="50" t="s">
        <v>204</v>
      </c>
      <c r="O6" s="749" t="s">
        <v>13</v>
      </c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</row>
    <row r="7" spans="1:45" s="104" customFormat="1" ht="12.75" customHeight="1">
      <c r="A7" s="750" t="s">
        <v>14</v>
      </c>
      <c r="B7" s="108">
        <v>0</v>
      </c>
      <c r="C7" s="108">
        <v>0</v>
      </c>
      <c r="D7" s="108">
        <v>15897.65</v>
      </c>
      <c r="E7" s="108">
        <v>438585.07</v>
      </c>
      <c r="F7" s="108">
        <v>0</v>
      </c>
      <c r="G7" s="108">
        <v>0</v>
      </c>
      <c r="H7" s="108">
        <v>6268.11</v>
      </c>
      <c r="I7" s="108">
        <v>70</v>
      </c>
      <c r="J7" s="108">
        <v>12831.340000000002</v>
      </c>
      <c r="K7" s="108">
        <v>13814.71</v>
      </c>
      <c r="L7" s="108">
        <v>255671.37</v>
      </c>
      <c r="M7" s="108">
        <v>2903.45</v>
      </c>
      <c r="N7" s="108">
        <v>109301.52</v>
      </c>
      <c r="O7" s="731">
        <v>855343.22</v>
      </c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N7" s="104">
        <f t="shared" ref="AN7:AO21" si="0">K7-Z7</f>
        <v>13814.71</v>
      </c>
      <c r="AO7" s="104">
        <f t="shared" si="0"/>
        <v>255671.37</v>
      </c>
      <c r="AP7" s="104">
        <f t="shared" ref="AP7:AP21" si="1">O7-AB7</f>
        <v>855343.22</v>
      </c>
      <c r="AQ7" s="104" t="e">
        <f>#REF!-AC7</f>
        <v>#REF!</v>
      </c>
      <c r="AR7" s="104" t="e">
        <f>#REF!-AD7</f>
        <v>#REF!</v>
      </c>
      <c r="AS7" s="104" t="e">
        <f>#REF!-AE7</f>
        <v>#REF!</v>
      </c>
    </row>
    <row r="8" spans="1:45" s="104" customFormat="1" ht="12.75" customHeight="1">
      <c r="A8" s="751" t="s">
        <v>15</v>
      </c>
      <c r="B8" s="108">
        <v>0</v>
      </c>
      <c r="C8" s="108">
        <v>809.25</v>
      </c>
      <c r="D8" s="108">
        <v>6381.76</v>
      </c>
      <c r="E8" s="108">
        <v>196745.47000000003</v>
      </c>
      <c r="F8" s="108">
        <v>0</v>
      </c>
      <c r="G8" s="108">
        <v>0</v>
      </c>
      <c r="H8" s="108">
        <v>2593.66</v>
      </c>
      <c r="I8" s="108">
        <v>0</v>
      </c>
      <c r="J8" s="108">
        <v>119.95</v>
      </c>
      <c r="K8" s="108">
        <v>8503.77</v>
      </c>
      <c r="L8" s="108">
        <v>117651.73</v>
      </c>
      <c r="M8" s="108">
        <v>328.13</v>
      </c>
      <c r="N8" s="108">
        <v>0</v>
      </c>
      <c r="O8" s="733">
        <v>333133.72000000003</v>
      </c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N8" s="104">
        <f t="shared" si="0"/>
        <v>8503.77</v>
      </c>
      <c r="AO8" s="104">
        <f t="shared" si="0"/>
        <v>117651.73</v>
      </c>
      <c r="AP8" s="104">
        <f t="shared" si="1"/>
        <v>333133.72000000003</v>
      </c>
      <c r="AQ8" s="104" t="e">
        <f>#REF!-AC8</f>
        <v>#REF!</v>
      </c>
      <c r="AR8" s="104" t="e">
        <f>#REF!-AD8</f>
        <v>#REF!</v>
      </c>
      <c r="AS8" s="104" t="e">
        <f>#REF!-AE8</f>
        <v>#REF!</v>
      </c>
    </row>
    <row r="9" spans="1:45" s="104" customFormat="1" ht="12.75" customHeight="1">
      <c r="A9" s="751" t="s">
        <v>16</v>
      </c>
      <c r="B9" s="108">
        <v>0</v>
      </c>
      <c r="C9" s="108">
        <v>0</v>
      </c>
      <c r="D9" s="108">
        <v>26475.71</v>
      </c>
      <c r="E9" s="108">
        <v>460444.04</v>
      </c>
      <c r="F9" s="108">
        <v>0</v>
      </c>
      <c r="G9" s="108">
        <v>0</v>
      </c>
      <c r="H9" s="108">
        <v>8339.6200000000008</v>
      </c>
      <c r="I9" s="108">
        <v>0</v>
      </c>
      <c r="J9" s="108">
        <v>3151.8599999999997</v>
      </c>
      <c r="K9" s="108">
        <v>16440.66</v>
      </c>
      <c r="L9" s="108">
        <v>332457.53999999998</v>
      </c>
      <c r="M9" s="108">
        <v>8924.59</v>
      </c>
      <c r="N9" s="108">
        <v>0</v>
      </c>
      <c r="O9" s="733">
        <v>856234.0199999999</v>
      </c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N9" s="104">
        <f t="shared" si="0"/>
        <v>16440.66</v>
      </c>
      <c r="AO9" s="104">
        <f t="shared" si="0"/>
        <v>332457.53999999998</v>
      </c>
      <c r="AP9" s="104">
        <f t="shared" si="1"/>
        <v>856234.0199999999</v>
      </c>
      <c r="AQ9" s="104" t="e">
        <f>#REF!-AC9</f>
        <v>#REF!</v>
      </c>
      <c r="AR9" s="104" t="e">
        <f>#REF!-AD9</f>
        <v>#REF!</v>
      </c>
      <c r="AS9" s="104" t="e">
        <f>#REF!-AE9</f>
        <v>#REF!</v>
      </c>
    </row>
    <row r="10" spans="1:45" s="104" customFormat="1" ht="12.75" customHeight="1">
      <c r="A10" s="751" t="s">
        <v>17</v>
      </c>
      <c r="B10" s="108">
        <v>0</v>
      </c>
      <c r="C10" s="108">
        <v>0</v>
      </c>
      <c r="D10" s="108">
        <v>2918.75</v>
      </c>
      <c r="E10" s="108">
        <v>72977.06</v>
      </c>
      <c r="F10" s="108">
        <v>0</v>
      </c>
      <c r="G10" s="108">
        <v>0</v>
      </c>
      <c r="H10" s="108">
        <v>1077.76</v>
      </c>
      <c r="I10" s="108">
        <v>0</v>
      </c>
      <c r="J10" s="108">
        <v>106.97</v>
      </c>
      <c r="K10" s="108">
        <v>3239.7200000000003</v>
      </c>
      <c r="L10" s="108">
        <v>37114.46</v>
      </c>
      <c r="M10" s="108">
        <v>20</v>
      </c>
      <c r="N10" s="108">
        <v>0</v>
      </c>
      <c r="O10" s="733">
        <v>117454.72</v>
      </c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N10" s="104">
        <f t="shared" si="0"/>
        <v>3239.7200000000003</v>
      </c>
      <c r="AO10" s="104">
        <f t="shared" si="0"/>
        <v>37114.46</v>
      </c>
      <c r="AP10" s="104">
        <f t="shared" si="1"/>
        <v>117454.72</v>
      </c>
      <c r="AQ10" s="104" t="e">
        <f>#REF!-AC10</f>
        <v>#REF!</v>
      </c>
      <c r="AR10" s="104" t="e">
        <f>#REF!-AD10</f>
        <v>#REF!</v>
      </c>
      <c r="AS10" s="104" t="e">
        <f>#REF!-AE10</f>
        <v>#REF!</v>
      </c>
    </row>
    <row r="11" spans="1:45" s="104" customFormat="1" ht="12.75" customHeight="1">
      <c r="A11" s="751" t="s">
        <v>18</v>
      </c>
      <c r="B11" s="108">
        <v>0</v>
      </c>
      <c r="C11" s="108">
        <v>0</v>
      </c>
      <c r="D11" s="108">
        <v>2510.31</v>
      </c>
      <c r="E11" s="108">
        <v>36540.71</v>
      </c>
      <c r="F11" s="108">
        <v>0</v>
      </c>
      <c r="G11" s="108">
        <v>0</v>
      </c>
      <c r="H11" s="108">
        <v>611.99</v>
      </c>
      <c r="I11" s="108">
        <v>0</v>
      </c>
      <c r="J11" s="108">
        <v>103.5</v>
      </c>
      <c r="K11" s="108">
        <v>1885.17</v>
      </c>
      <c r="L11" s="108">
        <v>24904.489999999998</v>
      </c>
      <c r="M11" s="108">
        <v>0</v>
      </c>
      <c r="N11" s="108">
        <v>0</v>
      </c>
      <c r="O11" s="733">
        <v>66556.169999999984</v>
      </c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N11" s="104">
        <f t="shared" si="0"/>
        <v>1885.17</v>
      </c>
      <c r="AO11" s="104">
        <f t="shared" si="0"/>
        <v>24904.489999999998</v>
      </c>
      <c r="AP11" s="104">
        <f t="shared" si="1"/>
        <v>66556.169999999984</v>
      </c>
      <c r="AQ11" s="104" t="e">
        <f>#REF!-AC11</f>
        <v>#REF!</v>
      </c>
      <c r="AR11" s="104" t="e">
        <f>#REF!-AD11</f>
        <v>#REF!</v>
      </c>
      <c r="AS11" s="104" t="e">
        <f>#REF!-AE11</f>
        <v>#REF!</v>
      </c>
    </row>
    <row r="12" spans="1:45" s="104" customFormat="1" ht="12.75" customHeight="1">
      <c r="A12" s="751" t="s">
        <v>19</v>
      </c>
      <c r="B12" s="108">
        <v>0</v>
      </c>
      <c r="C12" s="108">
        <v>0</v>
      </c>
      <c r="D12" s="108">
        <v>2208.9500000000003</v>
      </c>
      <c r="E12" s="108">
        <v>15012.499999999998</v>
      </c>
      <c r="F12" s="108">
        <v>0</v>
      </c>
      <c r="G12" s="108">
        <v>0</v>
      </c>
      <c r="H12" s="108">
        <v>295.89</v>
      </c>
      <c r="I12" s="108">
        <v>0</v>
      </c>
      <c r="J12" s="108">
        <v>0</v>
      </c>
      <c r="K12" s="108">
        <v>1859.06</v>
      </c>
      <c r="L12" s="108">
        <v>14191.94</v>
      </c>
      <c r="M12" s="108">
        <v>0</v>
      </c>
      <c r="N12" s="108">
        <v>0</v>
      </c>
      <c r="O12" s="733">
        <v>33568.339999999997</v>
      </c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N12" s="104">
        <f t="shared" si="0"/>
        <v>1859.06</v>
      </c>
      <c r="AO12" s="104">
        <f t="shared" si="0"/>
        <v>14191.94</v>
      </c>
      <c r="AP12" s="104">
        <f t="shared" si="1"/>
        <v>33568.339999999997</v>
      </c>
      <c r="AQ12" s="104" t="e">
        <f>#REF!-AC12</f>
        <v>#REF!</v>
      </c>
      <c r="AR12" s="104" t="e">
        <f>#REF!-AD12</f>
        <v>#REF!</v>
      </c>
      <c r="AS12" s="104" t="e">
        <f>#REF!-AE12</f>
        <v>#REF!</v>
      </c>
    </row>
    <row r="13" spans="1:45" s="104" customFormat="1" ht="12.75" customHeight="1">
      <c r="A13" s="751" t="s">
        <v>20</v>
      </c>
      <c r="B13" s="108">
        <v>0</v>
      </c>
      <c r="C13" s="108">
        <v>161.26</v>
      </c>
      <c r="D13" s="108">
        <v>5858.53</v>
      </c>
      <c r="E13" s="108">
        <v>76788.92</v>
      </c>
      <c r="F13" s="108">
        <v>0</v>
      </c>
      <c r="G13" s="108">
        <v>0</v>
      </c>
      <c r="H13" s="108">
        <v>1442.49</v>
      </c>
      <c r="I13" s="108">
        <v>0</v>
      </c>
      <c r="J13" s="108">
        <v>233.76000000000002</v>
      </c>
      <c r="K13" s="108">
        <v>3872.2299999999996</v>
      </c>
      <c r="L13" s="108">
        <v>50032.56</v>
      </c>
      <c r="M13" s="108">
        <v>59.78</v>
      </c>
      <c r="N13" s="108">
        <v>0</v>
      </c>
      <c r="O13" s="733">
        <v>138449.53</v>
      </c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N13" s="104">
        <f t="shared" si="0"/>
        <v>3872.2299999999996</v>
      </c>
      <c r="AO13" s="104">
        <f t="shared" si="0"/>
        <v>50032.56</v>
      </c>
      <c r="AP13" s="104">
        <f t="shared" si="1"/>
        <v>138449.53</v>
      </c>
      <c r="AQ13" s="104" t="e">
        <f>#REF!-AC13</f>
        <v>#REF!</v>
      </c>
      <c r="AR13" s="104" t="e">
        <f>#REF!-AD13</f>
        <v>#REF!</v>
      </c>
      <c r="AS13" s="104" t="e">
        <f>#REF!-AE13</f>
        <v>#REF!</v>
      </c>
    </row>
    <row r="14" spans="1:45" s="104" customFormat="1" ht="12.75" customHeight="1">
      <c r="A14" s="751" t="s">
        <v>21</v>
      </c>
      <c r="B14" s="108">
        <v>255.75</v>
      </c>
      <c r="C14" s="108">
        <v>0</v>
      </c>
      <c r="D14" s="108">
        <v>14004.100000000002</v>
      </c>
      <c r="E14" s="108">
        <v>253356.91</v>
      </c>
      <c r="F14" s="108">
        <v>0</v>
      </c>
      <c r="G14" s="108">
        <v>0</v>
      </c>
      <c r="H14" s="108">
        <v>4356.62</v>
      </c>
      <c r="I14" s="108">
        <v>70</v>
      </c>
      <c r="J14" s="108">
        <v>1052.6099999999999</v>
      </c>
      <c r="K14" s="108">
        <v>9594.7099999999991</v>
      </c>
      <c r="L14" s="108">
        <v>125394.83</v>
      </c>
      <c r="M14" s="108">
        <v>205.78</v>
      </c>
      <c r="N14" s="108">
        <v>10000</v>
      </c>
      <c r="O14" s="733">
        <v>418291.31000000006</v>
      </c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N14" s="104">
        <f t="shared" si="0"/>
        <v>9594.7099999999991</v>
      </c>
      <c r="AO14" s="104">
        <f t="shared" si="0"/>
        <v>125394.83</v>
      </c>
      <c r="AP14" s="104">
        <f t="shared" si="1"/>
        <v>418291.31000000006</v>
      </c>
      <c r="AQ14" s="104" t="e">
        <f>#REF!-AC14</f>
        <v>#REF!</v>
      </c>
      <c r="AR14" s="104" t="e">
        <f>#REF!-AD14</f>
        <v>#REF!</v>
      </c>
      <c r="AS14" s="104" t="e">
        <f>#REF!-AE14</f>
        <v>#REF!</v>
      </c>
    </row>
    <row r="15" spans="1:45" s="104" customFormat="1" ht="12.75" customHeight="1">
      <c r="A15" s="751" t="s">
        <v>22</v>
      </c>
      <c r="B15" s="108">
        <v>0</v>
      </c>
      <c r="C15" s="108">
        <v>1605.07</v>
      </c>
      <c r="D15" s="108">
        <v>3180.66</v>
      </c>
      <c r="E15" s="108">
        <v>75669.600000000006</v>
      </c>
      <c r="F15" s="108">
        <v>0</v>
      </c>
      <c r="G15" s="108">
        <v>0</v>
      </c>
      <c r="H15" s="108">
        <v>1517.7599999999998</v>
      </c>
      <c r="I15" s="108">
        <v>0</v>
      </c>
      <c r="J15" s="108">
        <v>58.39</v>
      </c>
      <c r="K15" s="108">
        <v>5229.2</v>
      </c>
      <c r="L15" s="108">
        <v>53956.32</v>
      </c>
      <c r="M15" s="108">
        <v>0</v>
      </c>
      <c r="N15" s="108">
        <v>0</v>
      </c>
      <c r="O15" s="733">
        <v>141217</v>
      </c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N15" s="104">
        <f t="shared" si="0"/>
        <v>5229.2</v>
      </c>
      <c r="AO15" s="104">
        <f t="shared" si="0"/>
        <v>53956.32</v>
      </c>
      <c r="AP15" s="104">
        <f t="shared" si="1"/>
        <v>141217</v>
      </c>
      <c r="AQ15" s="104" t="e">
        <f>#REF!-AC15</f>
        <v>#REF!</v>
      </c>
      <c r="AR15" s="104" t="e">
        <f>#REF!-AD15</f>
        <v>#REF!</v>
      </c>
      <c r="AS15" s="104" t="e">
        <f>#REF!-AE15</f>
        <v>#REF!</v>
      </c>
    </row>
    <row r="16" spans="1:45" s="104" customFormat="1" ht="12.75" customHeight="1">
      <c r="A16" s="751" t="s">
        <v>94</v>
      </c>
      <c r="B16" s="108">
        <v>0</v>
      </c>
      <c r="C16" s="108">
        <v>483.56</v>
      </c>
      <c r="D16" s="108">
        <v>7218.3599999999988</v>
      </c>
      <c r="E16" s="108">
        <v>111447.29000000001</v>
      </c>
      <c r="F16" s="108">
        <v>0</v>
      </c>
      <c r="G16" s="108">
        <v>0</v>
      </c>
      <c r="H16" s="108">
        <v>2312.2799999999997</v>
      </c>
      <c r="I16" s="108">
        <v>0</v>
      </c>
      <c r="J16" s="108">
        <v>0</v>
      </c>
      <c r="K16" s="108">
        <v>6879.37</v>
      </c>
      <c r="L16" s="108">
        <v>93000.08</v>
      </c>
      <c r="M16" s="108">
        <v>0</v>
      </c>
      <c r="N16" s="108">
        <v>0</v>
      </c>
      <c r="O16" s="733">
        <v>221340.94</v>
      </c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N16" s="104">
        <f t="shared" si="0"/>
        <v>6879.37</v>
      </c>
      <c r="AO16" s="104">
        <f t="shared" si="0"/>
        <v>93000.08</v>
      </c>
      <c r="AP16" s="104">
        <f t="shared" si="1"/>
        <v>221340.94</v>
      </c>
      <c r="AQ16" s="104" t="e">
        <f>#REF!-AC16</f>
        <v>#REF!</v>
      </c>
      <c r="AR16" s="104" t="e">
        <f>#REF!-AD16</f>
        <v>#REF!</v>
      </c>
      <c r="AS16" s="104" t="e">
        <f>#REF!-AE16</f>
        <v>#REF!</v>
      </c>
    </row>
    <row r="17" spans="1:45" s="104" customFormat="1" ht="12.75" customHeight="1">
      <c r="A17" s="751" t="s">
        <v>24</v>
      </c>
      <c r="B17" s="108">
        <v>0</v>
      </c>
      <c r="C17" s="108">
        <v>0</v>
      </c>
      <c r="D17" s="108">
        <v>6599.08</v>
      </c>
      <c r="E17" s="108">
        <v>210690.08</v>
      </c>
      <c r="F17" s="108">
        <v>0</v>
      </c>
      <c r="G17" s="108">
        <v>0</v>
      </c>
      <c r="H17" s="108">
        <v>2070.41</v>
      </c>
      <c r="I17" s="108">
        <v>16500</v>
      </c>
      <c r="J17" s="108">
        <v>821.71</v>
      </c>
      <c r="K17" s="108">
        <v>6365.4199999999992</v>
      </c>
      <c r="L17" s="108">
        <v>63706.570000000007</v>
      </c>
      <c r="M17" s="108">
        <v>0</v>
      </c>
      <c r="N17" s="108">
        <v>47500</v>
      </c>
      <c r="O17" s="733">
        <v>354253.27</v>
      </c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N17" s="104">
        <f t="shared" si="0"/>
        <v>6365.4199999999992</v>
      </c>
      <c r="AO17" s="104">
        <f t="shared" si="0"/>
        <v>63706.570000000007</v>
      </c>
      <c r="AP17" s="104">
        <f t="shared" si="1"/>
        <v>354253.27</v>
      </c>
      <c r="AQ17" s="104" t="e">
        <f>#REF!-AC17</f>
        <v>#REF!</v>
      </c>
      <c r="AR17" s="104" t="e">
        <f>#REF!-AD17</f>
        <v>#REF!</v>
      </c>
      <c r="AS17" s="104" t="e">
        <f>#REF!-AE17</f>
        <v>#REF!</v>
      </c>
    </row>
    <row r="18" spans="1:45" s="104" customFormat="1" ht="12.75" customHeight="1">
      <c r="A18" s="751" t="s">
        <v>25</v>
      </c>
      <c r="B18" s="108">
        <v>0</v>
      </c>
      <c r="C18" s="108">
        <v>0</v>
      </c>
      <c r="D18" s="108">
        <v>4587.07</v>
      </c>
      <c r="E18" s="108">
        <v>106648.90000000001</v>
      </c>
      <c r="F18" s="108">
        <v>0</v>
      </c>
      <c r="G18" s="108">
        <v>0</v>
      </c>
      <c r="H18" s="108">
        <v>1618.28</v>
      </c>
      <c r="I18" s="108">
        <v>0</v>
      </c>
      <c r="J18" s="108">
        <v>228.45</v>
      </c>
      <c r="K18" s="108">
        <v>5109.96</v>
      </c>
      <c r="L18" s="108">
        <v>57020.86</v>
      </c>
      <c r="M18" s="108">
        <v>8.2799999999999994</v>
      </c>
      <c r="N18" s="108">
        <v>0</v>
      </c>
      <c r="O18" s="733">
        <v>175221.80000000002</v>
      </c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N18" s="104">
        <f t="shared" si="0"/>
        <v>5109.96</v>
      </c>
      <c r="AO18" s="104">
        <f t="shared" si="0"/>
        <v>57020.86</v>
      </c>
      <c r="AP18" s="104">
        <f t="shared" si="1"/>
        <v>175221.80000000002</v>
      </c>
      <c r="AQ18" s="104" t="e">
        <f>#REF!-AC18</f>
        <v>#REF!</v>
      </c>
      <c r="AR18" s="104" t="e">
        <f>#REF!-AD18</f>
        <v>#REF!</v>
      </c>
      <c r="AS18" s="104" t="e">
        <f>#REF!-AE18</f>
        <v>#REF!</v>
      </c>
    </row>
    <row r="19" spans="1:45" s="104" customFormat="1" ht="12.75" customHeight="1">
      <c r="A19" s="751" t="s">
        <v>26</v>
      </c>
      <c r="B19" s="108">
        <v>0</v>
      </c>
      <c r="C19" s="108">
        <v>0</v>
      </c>
      <c r="D19" s="108">
        <v>3704.3599999999997</v>
      </c>
      <c r="E19" s="108">
        <v>60175.020000000004</v>
      </c>
      <c r="F19" s="108">
        <v>0</v>
      </c>
      <c r="G19" s="108">
        <v>0</v>
      </c>
      <c r="H19" s="108">
        <v>980.25</v>
      </c>
      <c r="I19" s="108">
        <v>0</v>
      </c>
      <c r="J19" s="108">
        <v>361.98</v>
      </c>
      <c r="K19" s="108">
        <v>4411.03</v>
      </c>
      <c r="L19" s="108">
        <v>29205.149999999998</v>
      </c>
      <c r="M19" s="108">
        <v>0</v>
      </c>
      <c r="N19" s="108">
        <v>0</v>
      </c>
      <c r="O19" s="733">
        <v>98837.790000000008</v>
      </c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N19" s="104">
        <f t="shared" si="0"/>
        <v>4411.03</v>
      </c>
      <c r="AO19" s="104">
        <f t="shared" si="0"/>
        <v>29205.149999999998</v>
      </c>
      <c r="AP19" s="104">
        <f t="shared" si="1"/>
        <v>98837.790000000008</v>
      </c>
      <c r="AQ19" s="104" t="e">
        <f>#REF!-AC19</f>
        <v>#REF!</v>
      </c>
      <c r="AR19" s="104" t="e">
        <f>#REF!-AD19</f>
        <v>#REF!</v>
      </c>
      <c r="AS19" s="104" t="e">
        <f>#REF!-AE19</f>
        <v>#REF!</v>
      </c>
    </row>
    <row r="20" spans="1:45" s="104" customFormat="1" ht="12.75" customHeight="1">
      <c r="A20" s="751" t="s">
        <v>27</v>
      </c>
      <c r="B20" s="108">
        <v>369.3</v>
      </c>
      <c r="C20" s="108">
        <v>554.17999999999995</v>
      </c>
      <c r="D20" s="108">
        <v>12968.34</v>
      </c>
      <c r="E20" s="108">
        <v>349869.92000000004</v>
      </c>
      <c r="F20" s="108">
        <v>100</v>
      </c>
      <c r="G20" s="108">
        <v>126</v>
      </c>
      <c r="H20" s="108">
        <v>5182.32</v>
      </c>
      <c r="I20" s="108">
        <v>211.04999999999998</v>
      </c>
      <c r="J20" s="108">
        <v>1018.8100000000001</v>
      </c>
      <c r="K20" s="108">
        <v>11441.98</v>
      </c>
      <c r="L20" s="108">
        <v>250842.78999999998</v>
      </c>
      <c r="M20" s="108">
        <v>116.78999999999999</v>
      </c>
      <c r="N20" s="108">
        <v>126894</v>
      </c>
      <c r="O20" s="733">
        <v>759695.48</v>
      </c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N20" s="104">
        <f t="shared" si="0"/>
        <v>11441.98</v>
      </c>
      <c r="AO20" s="104">
        <f t="shared" si="0"/>
        <v>250842.78999999998</v>
      </c>
      <c r="AP20" s="104">
        <f t="shared" si="1"/>
        <v>759695.48</v>
      </c>
      <c r="AQ20" s="104" t="e">
        <f>#REF!-AC20</f>
        <v>#REF!</v>
      </c>
      <c r="AR20" s="104" t="e">
        <f>#REF!-AD20</f>
        <v>#REF!</v>
      </c>
      <c r="AS20" s="104" t="e">
        <f>#REF!-AE20</f>
        <v>#REF!</v>
      </c>
    </row>
    <row r="21" spans="1:45" s="104" customFormat="1" ht="12.75" customHeight="1">
      <c r="A21" s="752" t="s">
        <v>28</v>
      </c>
      <c r="B21" s="108">
        <v>190.48</v>
      </c>
      <c r="C21" s="108">
        <v>973.53</v>
      </c>
      <c r="D21" s="108">
        <v>5696.5199999999995</v>
      </c>
      <c r="E21" s="108">
        <v>156819.67999999996</v>
      </c>
      <c r="F21" s="108">
        <v>0</v>
      </c>
      <c r="G21" s="108">
        <v>0</v>
      </c>
      <c r="H21" s="108">
        <v>2749.94</v>
      </c>
      <c r="I21" s="108">
        <v>0</v>
      </c>
      <c r="J21" s="108">
        <v>106.52000000000001</v>
      </c>
      <c r="K21" s="108">
        <v>8027.0199999999995</v>
      </c>
      <c r="L21" s="108">
        <v>168147.44</v>
      </c>
      <c r="M21" s="108">
        <v>8.7100000000000009</v>
      </c>
      <c r="N21" s="108">
        <v>0</v>
      </c>
      <c r="O21" s="735">
        <v>342719.83999999997</v>
      </c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N21" s="104">
        <f t="shared" si="0"/>
        <v>8027.0199999999995</v>
      </c>
      <c r="AO21" s="104">
        <f t="shared" si="0"/>
        <v>168147.44</v>
      </c>
      <c r="AP21" s="104">
        <f t="shared" si="1"/>
        <v>342719.83999999997</v>
      </c>
      <c r="AQ21" s="104" t="e">
        <f>#REF!-AC21</f>
        <v>#REF!</v>
      </c>
      <c r="AR21" s="104" t="e">
        <f>#REF!-AD21</f>
        <v>#REF!</v>
      </c>
      <c r="AS21" s="104" t="e">
        <f>#REF!-AE21</f>
        <v>#REF!</v>
      </c>
    </row>
    <row r="22" spans="1:45" s="104" customFormat="1" ht="21" customHeight="1" thickBot="1">
      <c r="A22" s="753" t="s">
        <v>13</v>
      </c>
      <c r="B22" s="51">
        <f>SUM(B7:B21)</f>
        <v>815.53</v>
      </c>
      <c r="C22" s="51">
        <f>SUM(C7:C21)</f>
        <v>4586.8499999999995</v>
      </c>
      <c r="D22" s="51">
        <f t="shared" ref="D22:O22" si="2">SUM(D7:D21)</f>
        <v>120210.15</v>
      </c>
      <c r="E22" s="51">
        <f t="shared" si="2"/>
        <v>2621771.17</v>
      </c>
      <c r="F22" s="51">
        <f t="shared" si="2"/>
        <v>100</v>
      </c>
      <c r="G22" s="51">
        <f t="shared" si="2"/>
        <v>126</v>
      </c>
      <c r="H22" s="51">
        <f t="shared" si="2"/>
        <v>41417.379999999997</v>
      </c>
      <c r="I22" s="51">
        <f t="shared" si="2"/>
        <v>16851.05</v>
      </c>
      <c r="J22" s="51">
        <f t="shared" si="2"/>
        <v>20195.850000000002</v>
      </c>
      <c r="K22" s="51">
        <f t="shared" si="2"/>
        <v>106674.01</v>
      </c>
      <c r="L22" s="51">
        <f t="shared" si="2"/>
        <v>1673298.13</v>
      </c>
      <c r="M22" s="51">
        <f t="shared" si="2"/>
        <v>12575.510000000002</v>
      </c>
      <c r="N22" s="289">
        <f t="shared" si="2"/>
        <v>293695.52</v>
      </c>
      <c r="O22" s="737">
        <f t="shared" si="2"/>
        <v>4912317.1499999994</v>
      </c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N22" s="104">
        <f>J22-Z22</f>
        <v>20195.850000000002</v>
      </c>
      <c r="AO22" s="104">
        <f>K22-AA22</f>
        <v>106674.01</v>
      </c>
      <c r="AP22" s="104">
        <f>L22-AB22</f>
        <v>1673298.13</v>
      </c>
      <c r="AQ22" s="104">
        <f>O22-AC22</f>
        <v>4912317.1499999994</v>
      </c>
      <c r="AR22" s="104" t="e">
        <f>#REF!-AD22</f>
        <v>#REF!</v>
      </c>
      <c r="AS22" s="104" t="e">
        <f>#REF!-AE22</f>
        <v>#REF!</v>
      </c>
    </row>
    <row r="23" spans="1:45" s="104" customFormat="1" ht="21" customHeight="1" thickTop="1">
      <c r="A23" s="754" t="s">
        <v>153</v>
      </c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735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</row>
    <row r="24" spans="1:45" s="104" customFormat="1"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</row>
    <row r="25" spans="1:45" s="104" customFormat="1"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</row>
    <row r="26" spans="1:45" s="104" customFormat="1"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</row>
    <row r="27" spans="1:45" s="104" customFormat="1"/>
    <row r="28" spans="1:45" s="104" customFormat="1"/>
    <row r="29" spans="1:45" s="104" customFormat="1"/>
    <row r="30" spans="1:45" s="104" customFormat="1"/>
    <row r="31" spans="1:45" s="104" customFormat="1"/>
    <row r="32" spans="1:45" s="104" customFormat="1"/>
  </sheetData>
  <printOptions horizontalCentered="1" verticalCentered="1"/>
  <pageMargins left="0.19685039370078741" right="0.19685039370078741" top="1.5748031496062993" bottom="1.5748031496062993" header="0" footer="0"/>
  <pageSetup paperSize="9" scale="77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03"/>
  <sheetViews>
    <sheetView showGridLines="0" zoomScaleNormal="100" workbookViewId="0"/>
  </sheetViews>
  <sheetFormatPr baseColWidth="10" defaultColWidth="11.44140625" defaultRowHeight="10.199999999999999"/>
  <cols>
    <col min="1" max="1" width="19.5546875" style="107" customWidth="1"/>
    <col min="2" max="2" width="12.88671875" style="107" customWidth="1"/>
    <col min="3" max="3" width="15.44140625" style="107" customWidth="1"/>
    <col min="4" max="4" width="17.88671875" style="107" customWidth="1"/>
    <col min="5" max="5" width="13.88671875" style="107" customWidth="1"/>
    <col min="6" max="6" width="12" style="107" customWidth="1"/>
    <col min="7" max="7" width="11.44140625" style="107" customWidth="1"/>
    <col min="8" max="256" width="11.44140625" style="107"/>
    <col min="257" max="257" width="19.5546875" style="107" customWidth="1"/>
    <col min="258" max="258" width="12.88671875" style="107" customWidth="1"/>
    <col min="259" max="259" width="15.44140625" style="107" customWidth="1"/>
    <col min="260" max="260" width="17.88671875" style="107" customWidth="1"/>
    <col min="261" max="261" width="13.88671875" style="107" customWidth="1"/>
    <col min="262" max="262" width="12" style="107" customWidth="1"/>
    <col min="263" max="512" width="11.44140625" style="107"/>
    <col min="513" max="513" width="19.5546875" style="107" customWidth="1"/>
    <col min="514" max="514" width="12.88671875" style="107" customWidth="1"/>
    <col min="515" max="515" width="15.44140625" style="107" customWidth="1"/>
    <col min="516" max="516" width="17.88671875" style="107" customWidth="1"/>
    <col min="517" max="517" width="13.88671875" style="107" customWidth="1"/>
    <col min="518" max="518" width="12" style="107" customWidth="1"/>
    <col min="519" max="768" width="11.44140625" style="107"/>
    <col min="769" max="769" width="19.5546875" style="107" customWidth="1"/>
    <col min="770" max="770" width="12.88671875" style="107" customWidth="1"/>
    <col min="771" max="771" width="15.44140625" style="107" customWidth="1"/>
    <col min="772" max="772" width="17.88671875" style="107" customWidth="1"/>
    <col min="773" max="773" width="13.88671875" style="107" customWidth="1"/>
    <col min="774" max="774" width="12" style="107" customWidth="1"/>
    <col min="775" max="1024" width="11.44140625" style="107"/>
    <col min="1025" max="1025" width="19.5546875" style="107" customWidth="1"/>
    <col min="1026" max="1026" width="12.88671875" style="107" customWidth="1"/>
    <col min="1027" max="1027" width="15.44140625" style="107" customWidth="1"/>
    <col min="1028" max="1028" width="17.88671875" style="107" customWidth="1"/>
    <col min="1029" max="1029" width="13.88671875" style="107" customWidth="1"/>
    <col min="1030" max="1030" width="12" style="107" customWidth="1"/>
    <col min="1031" max="1280" width="11.44140625" style="107"/>
    <col min="1281" max="1281" width="19.5546875" style="107" customWidth="1"/>
    <col min="1282" max="1282" width="12.88671875" style="107" customWidth="1"/>
    <col min="1283" max="1283" width="15.44140625" style="107" customWidth="1"/>
    <col min="1284" max="1284" width="17.88671875" style="107" customWidth="1"/>
    <col min="1285" max="1285" width="13.88671875" style="107" customWidth="1"/>
    <col min="1286" max="1286" width="12" style="107" customWidth="1"/>
    <col min="1287" max="1536" width="11.44140625" style="107"/>
    <col min="1537" max="1537" width="19.5546875" style="107" customWidth="1"/>
    <col min="1538" max="1538" width="12.88671875" style="107" customWidth="1"/>
    <col min="1539" max="1539" width="15.44140625" style="107" customWidth="1"/>
    <col min="1540" max="1540" width="17.88671875" style="107" customWidth="1"/>
    <col min="1541" max="1541" width="13.88671875" style="107" customWidth="1"/>
    <col min="1542" max="1542" width="12" style="107" customWidth="1"/>
    <col min="1543" max="1792" width="11.44140625" style="107"/>
    <col min="1793" max="1793" width="19.5546875" style="107" customWidth="1"/>
    <col min="1794" max="1794" width="12.88671875" style="107" customWidth="1"/>
    <col min="1795" max="1795" width="15.44140625" style="107" customWidth="1"/>
    <col min="1796" max="1796" width="17.88671875" style="107" customWidth="1"/>
    <col min="1797" max="1797" width="13.88671875" style="107" customWidth="1"/>
    <col min="1798" max="1798" width="12" style="107" customWidth="1"/>
    <col min="1799" max="2048" width="11.44140625" style="107"/>
    <col min="2049" max="2049" width="19.5546875" style="107" customWidth="1"/>
    <col min="2050" max="2050" width="12.88671875" style="107" customWidth="1"/>
    <col min="2051" max="2051" width="15.44140625" style="107" customWidth="1"/>
    <col min="2052" max="2052" width="17.88671875" style="107" customWidth="1"/>
    <col min="2053" max="2053" width="13.88671875" style="107" customWidth="1"/>
    <col min="2054" max="2054" width="12" style="107" customWidth="1"/>
    <col min="2055" max="2304" width="11.44140625" style="107"/>
    <col min="2305" max="2305" width="19.5546875" style="107" customWidth="1"/>
    <col min="2306" max="2306" width="12.88671875" style="107" customWidth="1"/>
    <col min="2307" max="2307" width="15.44140625" style="107" customWidth="1"/>
    <col min="2308" max="2308" width="17.88671875" style="107" customWidth="1"/>
    <col min="2309" max="2309" width="13.88671875" style="107" customWidth="1"/>
    <col min="2310" max="2310" width="12" style="107" customWidth="1"/>
    <col min="2311" max="2560" width="11.44140625" style="107"/>
    <col min="2561" max="2561" width="19.5546875" style="107" customWidth="1"/>
    <col min="2562" max="2562" width="12.88671875" style="107" customWidth="1"/>
    <col min="2563" max="2563" width="15.44140625" style="107" customWidth="1"/>
    <col min="2564" max="2564" width="17.88671875" style="107" customWidth="1"/>
    <col min="2565" max="2565" width="13.88671875" style="107" customWidth="1"/>
    <col min="2566" max="2566" width="12" style="107" customWidth="1"/>
    <col min="2567" max="2816" width="11.44140625" style="107"/>
    <col min="2817" max="2817" width="19.5546875" style="107" customWidth="1"/>
    <col min="2818" max="2818" width="12.88671875" style="107" customWidth="1"/>
    <col min="2819" max="2819" width="15.44140625" style="107" customWidth="1"/>
    <col min="2820" max="2820" width="17.88671875" style="107" customWidth="1"/>
    <col min="2821" max="2821" width="13.88671875" style="107" customWidth="1"/>
    <col min="2822" max="2822" width="12" style="107" customWidth="1"/>
    <col min="2823" max="3072" width="11.44140625" style="107"/>
    <col min="3073" max="3073" width="19.5546875" style="107" customWidth="1"/>
    <col min="3074" max="3074" width="12.88671875" style="107" customWidth="1"/>
    <col min="3075" max="3075" width="15.44140625" style="107" customWidth="1"/>
    <col min="3076" max="3076" width="17.88671875" style="107" customWidth="1"/>
    <col min="3077" max="3077" width="13.88671875" style="107" customWidth="1"/>
    <col min="3078" max="3078" width="12" style="107" customWidth="1"/>
    <col min="3079" max="3328" width="11.44140625" style="107"/>
    <col min="3329" max="3329" width="19.5546875" style="107" customWidth="1"/>
    <col min="3330" max="3330" width="12.88671875" style="107" customWidth="1"/>
    <col min="3331" max="3331" width="15.44140625" style="107" customWidth="1"/>
    <col min="3332" max="3332" width="17.88671875" style="107" customWidth="1"/>
    <col min="3333" max="3333" width="13.88671875" style="107" customWidth="1"/>
    <col min="3334" max="3334" width="12" style="107" customWidth="1"/>
    <col min="3335" max="3584" width="11.44140625" style="107"/>
    <col min="3585" max="3585" width="19.5546875" style="107" customWidth="1"/>
    <col min="3586" max="3586" width="12.88671875" style="107" customWidth="1"/>
    <col min="3587" max="3587" width="15.44140625" style="107" customWidth="1"/>
    <col min="3588" max="3588" width="17.88671875" style="107" customWidth="1"/>
    <col min="3589" max="3589" width="13.88671875" style="107" customWidth="1"/>
    <col min="3590" max="3590" width="12" style="107" customWidth="1"/>
    <col min="3591" max="3840" width="11.44140625" style="107"/>
    <col min="3841" max="3841" width="19.5546875" style="107" customWidth="1"/>
    <col min="3842" max="3842" width="12.88671875" style="107" customWidth="1"/>
    <col min="3843" max="3843" width="15.44140625" style="107" customWidth="1"/>
    <col min="3844" max="3844" width="17.88671875" style="107" customWidth="1"/>
    <col min="3845" max="3845" width="13.88671875" style="107" customWidth="1"/>
    <col min="3846" max="3846" width="12" style="107" customWidth="1"/>
    <col min="3847" max="4096" width="11.44140625" style="107"/>
    <col min="4097" max="4097" width="19.5546875" style="107" customWidth="1"/>
    <col min="4098" max="4098" width="12.88671875" style="107" customWidth="1"/>
    <col min="4099" max="4099" width="15.44140625" style="107" customWidth="1"/>
    <col min="4100" max="4100" width="17.88671875" style="107" customWidth="1"/>
    <col min="4101" max="4101" width="13.88671875" style="107" customWidth="1"/>
    <col min="4102" max="4102" width="12" style="107" customWidth="1"/>
    <col min="4103" max="4352" width="11.44140625" style="107"/>
    <col min="4353" max="4353" width="19.5546875" style="107" customWidth="1"/>
    <col min="4354" max="4354" width="12.88671875" style="107" customWidth="1"/>
    <col min="4355" max="4355" width="15.44140625" style="107" customWidth="1"/>
    <col min="4356" max="4356" width="17.88671875" style="107" customWidth="1"/>
    <col min="4357" max="4357" width="13.88671875" style="107" customWidth="1"/>
    <col min="4358" max="4358" width="12" style="107" customWidth="1"/>
    <col min="4359" max="4608" width="11.44140625" style="107"/>
    <col min="4609" max="4609" width="19.5546875" style="107" customWidth="1"/>
    <col min="4610" max="4610" width="12.88671875" style="107" customWidth="1"/>
    <col min="4611" max="4611" width="15.44140625" style="107" customWidth="1"/>
    <col min="4612" max="4612" width="17.88671875" style="107" customWidth="1"/>
    <col min="4613" max="4613" width="13.88671875" style="107" customWidth="1"/>
    <col min="4614" max="4614" width="12" style="107" customWidth="1"/>
    <col min="4615" max="4864" width="11.44140625" style="107"/>
    <col min="4865" max="4865" width="19.5546875" style="107" customWidth="1"/>
    <col min="4866" max="4866" width="12.88671875" style="107" customWidth="1"/>
    <col min="4867" max="4867" width="15.44140625" style="107" customWidth="1"/>
    <col min="4868" max="4868" width="17.88671875" style="107" customWidth="1"/>
    <col min="4869" max="4869" width="13.88671875" style="107" customWidth="1"/>
    <col min="4870" max="4870" width="12" style="107" customWidth="1"/>
    <col min="4871" max="5120" width="11.44140625" style="107"/>
    <col min="5121" max="5121" width="19.5546875" style="107" customWidth="1"/>
    <col min="5122" max="5122" width="12.88671875" style="107" customWidth="1"/>
    <col min="5123" max="5123" width="15.44140625" style="107" customWidth="1"/>
    <col min="5124" max="5124" width="17.88671875" style="107" customWidth="1"/>
    <col min="5125" max="5125" width="13.88671875" style="107" customWidth="1"/>
    <col min="5126" max="5126" width="12" style="107" customWidth="1"/>
    <col min="5127" max="5376" width="11.44140625" style="107"/>
    <col min="5377" max="5377" width="19.5546875" style="107" customWidth="1"/>
    <col min="5378" max="5378" width="12.88671875" style="107" customWidth="1"/>
    <col min="5379" max="5379" width="15.44140625" style="107" customWidth="1"/>
    <col min="5380" max="5380" width="17.88671875" style="107" customWidth="1"/>
    <col min="5381" max="5381" width="13.88671875" style="107" customWidth="1"/>
    <col min="5382" max="5382" width="12" style="107" customWidth="1"/>
    <col min="5383" max="5632" width="11.44140625" style="107"/>
    <col min="5633" max="5633" width="19.5546875" style="107" customWidth="1"/>
    <col min="5634" max="5634" width="12.88671875" style="107" customWidth="1"/>
    <col min="5635" max="5635" width="15.44140625" style="107" customWidth="1"/>
    <col min="5636" max="5636" width="17.88671875" style="107" customWidth="1"/>
    <col min="5637" max="5637" width="13.88671875" style="107" customWidth="1"/>
    <col min="5638" max="5638" width="12" style="107" customWidth="1"/>
    <col min="5639" max="5888" width="11.44140625" style="107"/>
    <col min="5889" max="5889" width="19.5546875" style="107" customWidth="1"/>
    <col min="5890" max="5890" width="12.88671875" style="107" customWidth="1"/>
    <col min="5891" max="5891" width="15.44140625" style="107" customWidth="1"/>
    <col min="5892" max="5892" width="17.88671875" style="107" customWidth="1"/>
    <col min="5893" max="5893" width="13.88671875" style="107" customWidth="1"/>
    <col min="5894" max="5894" width="12" style="107" customWidth="1"/>
    <col min="5895" max="6144" width="11.44140625" style="107"/>
    <col min="6145" max="6145" width="19.5546875" style="107" customWidth="1"/>
    <col min="6146" max="6146" width="12.88671875" style="107" customWidth="1"/>
    <col min="6147" max="6147" width="15.44140625" style="107" customWidth="1"/>
    <col min="6148" max="6148" width="17.88671875" style="107" customWidth="1"/>
    <col min="6149" max="6149" width="13.88671875" style="107" customWidth="1"/>
    <col min="6150" max="6150" width="12" style="107" customWidth="1"/>
    <col min="6151" max="6400" width="11.44140625" style="107"/>
    <col min="6401" max="6401" width="19.5546875" style="107" customWidth="1"/>
    <col min="6402" max="6402" width="12.88671875" style="107" customWidth="1"/>
    <col min="6403" max="6403" width="15.44140625" style="107" customWidth="1"/>
    <col min="6404" max="6404" width="17.88671875" style="107" customWidth="1"/>
    <col min="6405" max="6405" width="13.88671875" style="107" customWidth="1"/>
    <col min="6406" max="6406" width="12" style="107" customWidth="1"/>
    <col min="6407" max="6656" width="11.44140625" style="107"/>
    <col min="6657" max="6657" width="19.5546875" style="107" customWidth="1"/>
    <col min="6658" max="6658" width="12.88671875" style="107" customWidth="1"/>
    <col min="6659" max="6659" width="15.44140625" style="107" customWidth="1"/>
    <col min="6660" max="6660" width="17.88671875" style="107" customWidth="1"/>
    <col min="6661" max="6661" width="13.88671875" style="107" customWidth="1"/>
    <col min="6662" max="6662" width="12" style="107" customWidth="1"/>
    <col min="6663" max="6912" width="11.44140625" style="107"/>
    <col min="6913" max="6913" width="19.5546875" style="107" customWidth="1"/>
    <col min="6914" max="6914" width="12.88671875" style="107" customWidth="1"/>
    <col min="6915" max="6915" width="15.44140625" style="107" customWidth="1"/>
    <col min="6916" max="6916" width="17.88671875" style="107" customWidth="1"/>
    <col min="6917" max="6917" width="13.88671875" style="107" customWidth="1"/>
    <col min="6918" max="6918" width="12" style="107" customWidth="1"/>
    <col min="6919" max="7168" width="11.44140625" style="107"/>
    <col min="7169" max="7169" width="19.5546875" style="107" customWidth="1"/>
    <col min="7170" max="7170" width="12.88671875" style="107" customWidth="1"/>
    <col min="7171" max="7171" width="15.44140625" style="107" customWidth="1"/>
    <col min="7172" max="7172" width="17.88671875" style="107" customWidth="1"/>
    <col min="7173" max="7173" width="13.88671875" style="107" customWidth="1"/>
    <col min="7174" max="7174" width="12" style="107" customWidth="1"/>
    <col min="7175" max="7424" width="11.44140625" style="107"/>
    <col min="7425" max="7425" width="19.5546875" style="107" customWidth="1"/>
    <col min="7426" max="7426" width="12.88671875" style="107" customWidth="1"/>
    <col min="7427" max="7427" width="15.44140625" style="107" customWidth="1"/>
    <col min="7428" max="7428" width="17.88671875" style="107" customWidth="1"/>
    <col min="7429" max="7429" width="13.88671875" style="107" customWidth="1"/>
    <col min="7430" max="7430" width="12" style="107" customWidth="1"/>
    <col min="7431" max="7680" width="11.44140625" style="107"/>
    <col min="7681" max="7681" width="19.5546875" style="107" customWidth="1"/>
    <col min="7682" max="7682" width="12.88671875" style="107" customWidth="1"/>
    <col min="7683" max="7683" width="15.44140625" style="107" customWidth="1"/>
    <col min="7684" max="7684" width="17.88671875" style="107" customWidth="1"/>
    <col min="7685" max="7685" width="13.88671875" style="107" customWidth="1"/>
    <col min="7686" max="7686" width="12" style="107" customWidth="1"/>
    <col min="7687" max="7936" width="11.44140625" style="107"/>
    <col min="7937" max="7937" width="19.5546875" style="107" customWidth="1"/>
    <col min="7938" max="7938" width="12.88671875" style="107" customWidth="1"/>
    <col min="7939" max="7939" width="15.44140625" style="107" customWidth="1"/>
    <col min="7940" max="7940" width="17.88671875" style="107" customWidth="1"/>
    <col min="7941" max="7941" width="13.88671875" style="107" customWidth="1"/>
    <col min="7942" max="7942" width="12" style="107" customWidth="1"/>
    <col min="7943" max="8192" width="11.44140625" style="107"/>
    <col min="8193" max="8193" width="19.5546875" style="107" customWidth="1"/>
    <col min="8194" max="8194" width="12.88671875" style="107" customWidth="1"/>
    <col min="8195" max="8195" width="15.44140625" style="107" customWidth="1"/>
    <col min="8196" max="8196" width="17.88671875" style="107" customWidth="1"/>
    <col min="8197" max="8197" width="13.88671875" style="107" customWidth="1"/>
    <col min="8198" max="8198" width="12" style="107" customWidth="1"/>
    <col min="8199" max="8448" width="11.44140625" style="107"/>
    <col min="8449" max="8449" width="19.5546875" style="107" customWidth="1"/>
    <col min="8450" max="8450" width="12.88671875" style="107" customWidth="1"/>
    <col min="8451" max="8451" width="15.44140625" style="107" customWidth="1"/>
    <col min="8452" max="8452" width="17.88671875" style="107" customWidth="1"/>
    <col min="8453" max="8453" width="13.88671875" style="107" customWidth="1"/>
    <col min="8454" max="8454" width="12" style="107" customWidth="1"/>
    <col min="8455" max="8704" width="11.44140625" style="107"/>
    <col min="8705" max="8705" width="19.5546875" style="107" customWidth="1"/>
    <col min="8706" max="8706" width="12.88671875" style="107" customWidth="1"/>
    <col min="8707" max="8707" width="15.44140625" style="107" customWidth="1"/>
    <col min="8708" max="8708" width="17.88671875" style="107" customWidth="1"/>
    <col min="8709" max="8709" width="13.88671875" style="107" customWidth="1"/>
    <col min="8710" max="8710" width="12" style="107" customWidth="1"/>
    <col min="8711" max="8960" width="11.44140625" style="107"/>
    <col min="8961" max="8961" width="19.5546875" style="107" customWidth="1"/>
    <col min="8962" max="8962" width="12.88671875" style="107" customWidth="1"/>
    <col min="8963" max="8963" width="15.44140625" style="107" customWidth="1"/>
    <col min="8964" max="8964" width="17.88671875" style="107" customWidth="1"/>
    <col min="8965" max="8965" width="13.88671875" style="107" customWidth="1"/>
    <col min="8966" max="8966" width="12" style="107" customWidth="1"/>
    <col min="8967" max="9216" width="11.44140625" style="107"/>
    <col min="9217" max="9217" width="19.5546875" style="107" customWidth="1"/>
    <col min="9218" max="9218" width="12.88671875" style="107" customWidth="1"/>
    <col min="9219" max="9219" width="15.44140625" style="107" customWidth="1"/>
    <col min="9220" max="9220" width="17.88671875" style="107" customWidth="1"/>
    <col min="9221" max="9221" width="13.88671875" style="107" customWidth="1"/>
    <col min="9222" max="9222" width="12" style="107" customWidth="1"/>
    <col min="9223" max="9472" width="11.44140625" style="107"/>
    <col min="9473" max="9473" width="19.5546875" style="107" customWidth="1"/>
    <col min="9474" max="9474" width="12.88671875" style="107" customWidth="1"/>
    <col min="9475" max="9475" width="15.44140625" style="107" customWidth="1"/>
    <col min="9476" max="9476" width="17.88671875" style="107" customWidth="1"/>
    <col min="9477" max="9477" width="13.88671875" style="107" customWidth="1"/>
    <col min="9478" max="9478" width="12" style="107" customWidth="1"/>
    <col min="9479" max="9728" width="11.44140625" style="107"/>
    <col min="9729" max="9729" width="19.5546875" style="107" customWidth="1"/>
    <col min="9730" max="9730" width="12.88671875" style="107" customWidth="1"/>
    <col min="9731" max="9731" width="15.44140625" style="107" customWidth="1"/>
    <col min="9732" max="9732" width="17.88671875" style="107" customWidth="1"/>
    <col min="9733" max="9733" width="13.88671875" style="107" customWidth="1"/>
    <col min="9734" max="9734" width="12" style="107" customWidth="1"/>
    <col min="9735" max="9984" width="11.44140625" style="107"/>
    <col min="9985" max="9985" width="19.5546875" style="107" customWidth="1"/>
    <col min="9986" max="9986" width="12.88671875" style="107" customWidth="1"/>
    <col min="9987" max="9987" width="15.44140625" style="107" customWidth="1"/>
    <col min="9988" max="9988" width="17.88671875" style="107" customWidth="1"/>
    <col min="9989" max="9989" width="13.88671875" style="107" customWidth="1"/>
    <col min="9990" max="9990" width="12" style="107" customWidth="1"/>
    <col min="9991" max="10240" width="11.44140625" style="107"/>
    <col min="10241" max="10241" width="19.5546875" style="107" customWidth="1"/>
    <col min="10242" max="10242" width="12.88671875" style="107" customWidth="1"/>
    <col min="10243" max="10243" width="15.44140625" style="107" customWidth="1"/>
    <col min="10244" max="10244" width="17.88671875" style="107" customWidth="1"/>
    <col min="10245" max="10245" width="13.88671875" style="107" customWidth="1"/>
    <col min="10246" max="10246" width="12" style="107" customWidth="1"/>
    <col min="10247" max="10496" width="11.44140625" style="107"/>
    <col min="10497" max="10497" width="19.5546875" style="107" customWidth="1"/>
    <col min="10498" max="10498" width="12.88671875" style="107" customWidth="1"/>
    <col min="10499" max="10499" width="15.44140625" style="107" customWidth="1"/>
    <col min="10500" max="10500" width="17.88671875" style="107" customWidth="1"/>
    <col min="10501" max="10501" width="13.88671875" style="107" customWidth="1"/>
    <col min="10502" max="10502" width="12" style="107" customWidth="1"/>
    <col min="10503" max="10752" width="11.44140625" style="107"/>
    <col min="10753" max="10753" width="19.5546875" style="107" customWidth="1"/>
    <col min="10754" max="10754" width="12.88671875" style="107" customWidth="1"/>
    <col min="10755" max="10755" width="15.44140625" style="107" customWidth="1"/>
    <col min="10756" max="10756" width="17.88671875" style="107" customWidth="1"/>
    <col min="10757" max="10757" width="13.88671875" style="107" customWidth="1"/>
    <col min="10758" max="10758" width="12" style="107" customWidth="1"/>
    <col min="10759" max="11008" width="11.44140625" style="107"/>
    <col min="11009" max="11009" width="19.5546875" style="107" customWidth="1"/>
    <col min="11010" max="11010" width="12.88671875" style="107" customWidth="1"/>
    <col min="11011" max="11011" width="15.44140625" style="107" customWidth="1"/>
    <col min="11012" max="11012" width="17.88671875" style="107" customWidth="1"/>
    <col min="11013" max="11013" width="13.88671875" style="107" customWidth="1"/>
    <col min="11014" max="11014" width="12" style="107" customWidth="1"/>
    <col min="11015" max="11264" width="11.44140625" style="107"/>
    <col min="11265" max="11265" width="19.5546875" style="107" customWidth="1"/>
    <col min="11266" max="11266" width="12.88671875" style="107" customWidth="1"/>
    <col min="11267" max="11267" width="15.44140625" style="107" customWidth="1"/>
    <col min="11268" max="11268" width="17.88671875" style="107" customWidth="1"/>
    <col min="11269" max="11269" width="13.88671875" style="107" customWidth="1"/>
    <col min="11270" max="11270" width="12" style="107" customWidth="1"/>
    <col min="11271" max="11520" width="11.44140625" style="107"/>
    <col min="11521" max="11521" width="19.5546875" style="107" customWidth="1"/>
    <col min="11522" max="11522" width="12.88671875" style="107" customWidth="1"/>
    <col min="11523" max="11523" width="15.44140625" style="107" customWidth="1"/>
    <col min="11524" max="11524" width="17.88671875" style="107" customWidth="1"/>
    <col min="11525" max="11525" width="13.88671875" style="107" customWidth="1"/>
    <col min="11526" max="11526" width="12" style="107" customWidth="1"/>
    <col min="11527" max="11776" width="11.44140625" style="107"/>
    <col min="11777" max="11777" width="19.5546875" style="107" customWidth="1"/>
    <col min="11778" max="11778" width="12.88671875" style="107" customWidth="1"/>
    <col min="11779" max="11779" width="15.44140625" style="107" customWidth="1"/>
    <col min="11780" max="11780" width="17.88671875" style="107" customWidth="1"/>
    <col min="11781" max="11781" width="13.88671875" style="107" customWidth="1"/>
    <col min="11782" max="11782" width="12" style="107" customWidth="1"/>
    <col min="11783" max="12032" width="11.44140625" style="107"/>
    <col min="12033" max="12033" width="19.5546875" style="107" customWidth="1"/>
    <col min="12034" max="12034" width="12.88671875" style="107" customWidth="1"/>
    <col min="12035" max="12035" width="15.44140625" style="107" customWidth="1"/>
    <col min="12036" max="12036" width="17.88671875" style="107" customWidth="1"/>
    <col min="12037" max="12037" width="13.88671875" style="107" customWidth="1"/>
    <col min="12038" max="12038" width="12" style="107" customWidth="1"/>
    <col min="12039" max="12288" width="11.44140625" style="107"/>
    <col min="12289" max="12289" width="19.5546875" style="107" customWidth="1"/>
    <col min="12290" max="12290" width="12.88671875" style="107" customWidth="1"/>
    <col min="12291" max="12291" width="15.44140625" style="107" customWidth="1"/>
    <col min="12292" max="12292" width="17.88671875" style="107" customWidth="1"/>
    <col min="12293" max="12293" width="13.88671875" style="107" customWidth="1"/>
    <col min="12294" max="12294" width="12" style="107" customWidth="1"/>
    <col min="12295" max="12544" width="11.44140625" style="107"/>
    <col min="12545" max="12545" width="19.5546875" style="107" customWidth="1"/>
    <col min="12546" max="12546" width="12.88671875" style="107" customWidth="1"/>
    <col min="12547" max="12547" width="15.44140625" style="107" customWidth="1"/>
    <col min="12548" max="12548" width="17.88671875" style="107" customWidth="1"/>
    <col min="12549" max="12549" width="13.88671875" style="107" customWidth="1"/>
    <col min="12550" max="12550" width="12" style="107" customWidth="1"/>
    <col min="12551" max="12800" width="11.44140625" style="107"/>
    <col min="12801" max="12801" width="19.5546875" style="107" customWidth="1"/>
    <col min="12802" max="12802" width="12.88671875" style="107" customWidth="1"/>
    <col min="12803" max="12803" width="15.44140625" style="107" customWidth="1"/>
    <col min="12804" max="12804" width="17.88671875" style="107" customWidth="1"/>
    <col min="12805" max="12805" width="13.88671875" style="107" customWidth="1"/>
    <col min="12806" max="12806" width="12" style="107" customWidth="1"/>
    <col min="12807" max="13056" width="11.44140625" style="107"/>
    <col min="13057" max="13057" width="19.5546875" style="107" customWidth="1"/>
    <col min="13058" max="13058" width="12.88671875" style="107" customWidth="1"/>
    <col min="13059" max="13059" width="15.44140625" style="107" customWidth="1"/>
    <col min="13060" max="13060" width="17.88671875" style="107" customWidth="1"/>
    <col min="13061" max="13061" width="13.88671875" style="107" customWidth="1"/>
    <col min="13062" max="13062" width="12" style="107" customWidth="1"/>
    <col min="13063" max="13312" width="11.44140625" style="107"/>
    <col min="13313" max="13313" width="19.5546875" style="107" customWidth="1"/>
    <col min="13314" max="13314" width="12.88671875" style="107" customWidth="1"/>
    <col min="13315" max="13315" width="15.44140625" style="107" customWidth="1"/>
    <col min="13316" max="13316" width="17.88671875" style="107" customWidth="1"/>
    <col min="13317" max="13317" width="13.88671875" style="107" customWidth="1"/>
    <col min="13318" max="13318" width="12" style="107" customWidth="1"/>
    <col min="13319" max="13568" width="11.44140625" style="107"/>
    <col min="13569" max="13569" width="19.5546875" style="107" customWidth="1"/>
    <col min="13570" max="13570" width="12.88671875" style="107" customWidth="1"/>
    <col min="13571" max="13571" width="15.44140625" style="107" customWidth="1"/>
    <col min="13572" max="13572" width="17.88671875" style="107" customWidth="1"/>
    <col min="13573" max="13573" width="13.88671875" style="107" customWidth="1"/>
    <col min="13574" max="13574" width="12" style="107" customWidth="1"/>
    <col min="13575" max="13824" width="11.44140625" style="107"/>
    <col min="13825" max="13825" width="19.5546875" style="107" customWidth="1"/>
    <col min="13826" max="13826" width="12.88671875" style="107" customWidth="1"/>
    <col min="13827" max="13827" width="15.44140625" style="107" customWidth="1"/>
    <col min="13828" max="13828" width="17.88671875" style="107" customWidth="1"/>
    <col min="13829" max="13829" width="13.88671875" style="107" customWidth="1"/>
    <col min="13830" max="13830" width="12" style="107" customWidth="1"/>
    <col min="13831" max="14080" width="11.44140625" style="107"/>
    <col min="14081" max="14081" width="19.5546875" style="107" customWidth="1"/>
    <col min="14082" max="14082" width="12.88671875" style="107" customWidth="1"/>
    <col min="14083" max="14083" width="15.44140625" style="107" customWidth="1"/>
    <col min="14084" max="14084" width="17.88671875" style="107" customWidth="1"/>
    <col min="14085" max="14085" width="13.88671875" style="107" customWidth="1"/>
    <col min="14086" max="14086" width="12" style="107" customWidth="1"/>
    <col min="14087" max="14336" width="11.44140625" style="107"/>
    <col min="14337" max="14337" width="19.5546875" style="107" customWidth="1"/>
    <col min="14338" max="14338" width="12.88671875" style="107" customWidth="1"/>
    <col min="14339" max="14339" width="15.44140625" style="107" customWidth="1"/>
    <col min="14340" max="14340" width="17.88671875" style="107" customWidth="1"/>
    <col min="14341" max="14341" width="13.88671875" style="107" customWidth="1"/>
    <col min="14342" max="14342" width="12" style="107" customWidth="1"/>
    <col min="14343" max="14592" width="11.44140625" style="107"/>
    <col min="14593" max="14593" width="19.5546875" style="107" customWidth="1"/>
    <col min="14594" max="14594" width="12.88671875" style="107" customWidth="1"/>
    <col min="14595" max="14595" width="15.44140625" style="107" customWidth="1"/>
    <col min="14596" max="14596" width="17.88671875" style="107" customWidth="1"/>
    <col min="14597" max="14597" width="13.88671875" style="107" customWidth="1"/>
    <col min="14598" max="14598" width="12" style="107" customWidth="1"/>
    <col min="14599" max="14848" width="11.44140625" style="107"/>
    <col min="14849" max="14849" width="19.5546875" style="107" customWidth="1"/>
    <col min="14850" max="14850" width="12.88671875" style="107" customWidth="1"/>
    <col min="14851" max="14851" width="15.44140625" style="107" customWidth="1"/>
    <col min="14852" max="14852" width="17.88671875" style="107" customWidth="1"/>
    <col min="14853" max="14853" width="13.88671875" style="107" customWidth="1"/>
    <col min="14854" max="14854" width="12" style="107" customWidth="1"/>
    <col min="14855" max="15104" width="11.44140625" style="107"/>
    <col min="15105" max="15105" width="19.5546875" style="107" customWidth="1"/>
    <col min="15106" max="15106" width="12.88671875" style="107" customWidth="1"/>
    <col min="15107" max="15107" width="15.44140625" style="107" customWidth="1"/>
    <col min="15108" max="15108" width="17.88671875" style="107" customWidth="1"/>
    <col min="15109" max="15109" width="13.88671875" style="107" customWidth="1"/>
    <col min="15110" max="15110" width="12" style="107" customWidth="1"/>
    <col min="15111" max="15360" width="11.44140625" style="107"/>
    <col min="15361" max="15361" width="19.5546875" style="107" customWidth="1"/>
    <col min="15362" max="15362" width="12.88671875" style="107" customWidth="1"/>
    <col min="15363" max="15363" width="15.44140625" style="107" customWidth="1"/>
    <col min="15364" max="15364" width="17.88671875" style="107" customWidth="1"/>
    <col min="15365" max="15365" width="13.88671875" style="107" customWidth="1"/>
    <col min="15366" max="15366" width="12" style="107" customWidth="1"/>
    <col min="15367" max="15616" width="11.44140625" style="107"/>
    <col min="15617" max="15617" width="19.5546875" style="107" customWidth="1"/>
    <col min="15618" max="15618" width="12.88671875" style="107" customWidth="1"/>
    <col min="15619" max="15619" width="15.44140625" style="107" customWidth="1"/>
    <col min="15620" max="15620" width="17.88671875" style="107" customWidth="1"/>
    <col min="15621" max="15621" width="13.88671875" style="107" customWidth="1"/>
    <col min="15622" max="15622" width="12" style="107" customWidth="1"/>
    <col min="15623" max="15872" width="11.44140625" style="107"/>
    <col min="15873" max="15873" width="19.5546875" style="107" customWidth="1"/>
    <col min="15874" max="15874" width="12.88671875" style="107" customWidth="1"/>
    <col min="15875" max="15875" width="15.44140625" style="107" customWidth="1"/>
    <col min="15876" max="15876" width="17.88671875" style="107" customWidth="1"/>
    <col min="15877" max="15877" width="13.88671875" style="107" customWidth="1"/>
    <col min="15878" max="15878" width="12" style="107" customWidth="1"/>
    <col min="15879" max="16128" width="11.44140625" style="107"/>
    <col min="16129" max="16129" width="19.5546875" style="107" customWidth="1"/>
    <col min="16130" max="16130" width="12.88671875" style="107" customWidth="1"/>
    <col min="16131" max="16131" width="15.44140625" style="107" customWidth="1"/>
    <col min="16132" max="16132" width="17.88671875" style="107" customWidth="1"/>
    <col min="16133" max="16133" width="13.88671875" style="107" customWidth="1"/>
    <col min="16134" max="16134" width="12" style="107" customWidth="1"/>
    <col min="16135" max="16384" width="11.44140625" style="107"/>
  </cols>
  <sheetData>
    <row r="1" spans="1:8" s="104" customFormat="1">
      <c r="A1" s="1013" t="s">
        <v>205</v>
      </c>
      <c r="B1" s="1014"/>
      <c r="C1" s="1014"/>
      <c r="D1" s="1014"/>
      <c r="E1" s="1014"/>
      <c r="F1" s="1014"/>
      <c r="G1" s="1015"/>
    </row>
    <row r="2" spans="1:8" s="104" customFormat="1" ht="21" customHeight="1">
      <c r="A2" s="1010" t="s">
        <v>156</v>
      </c>
      <c r="B2" s="1011"/>
      <c r="C2" s="1011"/>
      <c r="D2" s="1011"/>
      <c r="E2" s="1011"/>
      <c r="F2" s="1011"/>
      <c r="G2" s="1012"/>
    </row>
    <row r="3" spans="1:8" s="49" customFormat="1" ht="23.25" customHeight="1">
      <c r="A3" s="1010" t="s">
        <v>324</v>
      </c>
      <c r="B3" s="1011"/>
      <c r="C3" s="1011"/>
      <c r="D3" s="1011"/>
      <c r="E3" s="1011"/>
      <c r="F3" s="1011"/>
      <c r="G3" s="1012"/>
    </row>
    <row r="4" spans="1:8" s="49" customFormat="1" ht="4.5" customHeight="1">
      <c r="A4" s="755"/>
      <c r="B4" s="756"/>
      <c r="C4" s="756"/>
      <c r="D4" s="756"/>
      <c r="E4" s="756"/>
      <c r="F4" s="757"/>
      <c r="G4" s="758"/>
    </row>
    <row r="5" spans="1:8" ht="10.8" thickBot="1">
      <c r="A5" s="746"/>
      <c r="B5" s="105"/>
      <c r="C5" s="105"/>
      <c r="D5" s="105"/>
      <c r="E5" s="105"/>
      <c r="F5" s="105"/>
      <c r="G5" s="747" t="s">
        <v>10</v>
      </c>
    </row>
    <row r="6" spans="1:8" ht="45" customHeight="1" thickTop="1">
      <c r="A6" s="748" t="s">
        <v>91</v>
      </c>
      <c r="B6" s="95" t="s">
        <v>609</v>
      </c>
      <c r="C6" s="95" t="s">
        <v>610</v>
      </c>
      <c r="D6" s="299" t="s">
        <v>616</v>
      </c>
      <c r="E6" s="299" t="s">
        <v>617</v>
      </c>
      <c r="F6" s="299" t="s">
        <v>619</v>
      </c>
      <c r="G6" s="645" t="s">
        <v>13</v>
      </c>
    </row>
    <row r="7" spans="1:8" s="104" customFormat="1" ht="12.75" customHeight="1">
      <c r="A7" s="751" t="s">
        <v>14</v>
      </c>
      <c r="B7" s="108">
        <v>15897.65</v>
      </c>
      <c r="C7" s="108">
        <v>391353.07000000007</v>
      </c>
      <c r="D7" s="108">
        <v>13814.71</v>
      </c>
      <c r="E7" s="108">
        <v>254139.02000000002</v>
      </c>
      <c r="F7" s="108">
        <v>2903.45</v>
      </c>
      <c r="G7" s="733">
        <f t="shared" ref="G7:G22" si="0">SUM(B7:F7)</f>
        <v>678107.90000000014</v>
      </c>
      <c r="H7" s="216"/>
    </row>
    <row r="8" spans="1:8" s="104" customFormat="1" ht="12.75" customHeight="1">
      <c r="A8" s="751" t="s">
        <v>15</v>
      </c>
      <c r="B8" s="108">
        <v>6381.76</v>
      </c>
      <c r="C8" s="108">
        <v>181763.17</v>
      </c>
      <c r="D8" s="108">
        <v>8503.7699999999986</v>
      </c>
      <c r="E8" s="108">
        <v>116976.53</v>
      </c>
      <c r="F8" s="108">
        <v>328.13</v>
      </c>
      <c r="G8" s="733">
        <f t="shared" si="0"/>
        <v>313953.36</v>
      </c>
    </row>
    <row r="9" spans="1:8" s="104" customFormat="1" ht="12.75" customHeight="1">
      <c r="A9" s="751" t="s">
        <v>16</v>
      </c>
      <c r="B9" s="108">
        <v>26475.71</v>
      </c>
      <c r="C9" s="108">
        <v>412782.89999999997</v>
      </c>
      <c r="D9" s="108">
        <v>16440.66</v>
      </c>
      <c r="E9" s="108">
        <v>330615.82999999996</v>
      </c>
      <c r="F9" s="108">
        <v>310.10000000000002</v>
      </c>
      <c r="G9" s="733">
        <f t="shared" si="0"/>
        <v>786625.19999999984</v>
      </c>
    </row>
    <row r="10" spans="1:8" s="104" customFormat="1" ht="12.75" customHeight="1">
      <c r="A10" s="751" t="s">
        <v>17</v>
      </c>
      <c r="B10" s="108">
        <v>2918.75</v>
      </c>
      <c r="C10" s="108">
        <v>67937.360000000015</v>
      </c>
      <c r="D10" s="108">
        <v>3239.72</v>
      </c>
      <c r="E10" s="108">
        <v>36738.22</v>
      </c>
      <c r="F10" s="108">
        <v>20</v>
      </c>
      <c r="G10" s="733">
        <f t="shared" si="0"/>
        <v>110854.05000000002</v>
      </c>
    </row>
    <row r="11" spans="1:8" s="104" customFormat="1" ht="12.75" customHeight="1">
      <c r="A11" s="751" t="s">
        <v>18</v>
      </c>
      <c r="B11" s="108">
        <v>2510.31</v>
      </c>
      <c r="C11" s="108">
        <v>33504.65</v>
      </c>
      <c r="D11" s="108">
        <v>1885.17</v>
      </c>
      <c r="E11" s="108">
        <v>24554.78</v>
      </c>
      <c r="F11" s="108">
        <v>0</v>
      </c>
      <c r="G11" s="733">
        <f t="shared" si="0"/>
        <v>62454.909999999996</v>
      </c>
    </row>
    <row r="12" spans="1:8" s="104" customFormat="1" ht="12.75" customHeight="1">
      <c r="A12" s="751" t="s">
        <v>19</v>
      </c>
      <c r="B12" s="108">
        <v>2208.9500000000003</v>
      </c>
      <c r="C12" s="108">
        <v>13139.339999999998</v>
      </c>
      <c r="D12" s="108">
        <v>1859.06</v>
      </c>
      <c r="E12" s="108">
        <v>14112.43</v>
      </c>
      <c r="F12" s="108">
        <v>0</v>
      </c>
      <c r="G12" s="733">
        <f t="shared" si="0"/>
        <v>31319.78</v>
      </c>
    </row>
    <row r="13" spans="1:8" s="104" customFormat="1" ht="12.75" customHeight="1">
      <c r="A13" s="751" t="s">
        <v>20</v>
      </c>
      <c r="B13" s="108">
        <v>5858.53</v>
      </c>
      <c r="C13" s="108">
        <v>69658.559999999998</v>
      </c>
      <c r="D13" s="108">
        <v>3872.2299999999996</v>
      </c>
      <c r="E13" s="108">
        <v>49587.11</v>
      </c>
      <c r="F13" s="108">
        <v>50</v>
      </c>
      <c r="G13" s="733">
        <f t="shared" si="0"/>
        <v>129026.43</v>
      </c>
    </row>
    <row r="14" spans="1:8" s="104" customFormat="1" ht="12.75" customHeight="1">
      <c r="A14" s="751" t="s">
        <v>21</v>
      </c>
      <c r="B14" s="108">
        <v>14004.100000000002</v>
      </c>
      <c r="C14" s="108">
        <v>226532.44</v>
      </c>
      <c r="D14" s="108">
        <v>9594.7099999999991</v>
      </c>
      <c r="E14" s="108">
        <v>124652.64</v>
      </c>
      <c r="F14" s="108">
        <v>205.78</v>
      </c>
      <c r="G14" s="733">
        <f t="shared" si="0"/>
        <v>374989.67000000004</v>
      </c>
    </row>
    <row r="15" spans="1:8" s="104" customFormat="1" ht="12.75" customHeight="1">
      <c r="A15" s="751" t="s">
        <v>22</v>
      </c>
      <c r="B15" s="108">
        <v>3180.66</v>
      </c>
      <c r="C15" s="108">
        <v>68909.540000000008</v>
      </c>
      <c r="D15" s="108">
        <v>5229.2</v>
      </c>
      <c r="E15" s="108">
        <v>53752.759999999995</v>
      </c>
      <c r="F15" s="108">
        <v>0</v>
      </c>
      <c r="G15" s="733">
        <f t="shared" si="0"/>
        <v>131072.16</v>
      </c>
    </row>
    <row r="16" spans="1:8" s="104" customFormat="1" ht="12.75" customHeight="1">
      <c r="A16" s="751" t="s">
        <v>94</v>
      </c>
      <c r="B16" s="108">
        <v>7218.3599999999988</v>
      </c>
      <c r="C16" s="108">
        <v>102715.74000000002</v>
      </c>
      <c r="D16" s="108">
        <v>6879.37</v>
      </c>
      <c r="E16" s="108">
        <v>92294.76999999999</v>
      </c>
      <c r="F16" s="108">
        <v>0</v>
      </c>
      <c r="G16" s="733">
        <f t="shared" si="0"/>
        <v>209108.24</v>
      </c>
    </row>
    <row r="17" spans="1:7" s="104" customFormat="1" ht="12.75" customHeight="1">
      <c r="A17" s="751" t="s">
        <v>24</v>
      </c>
      <c r="B17" s="108">
        <v>6599.08</v>
      </c>
      <c r="C17" s="108">
        <v>157964.65000000002</v>
      </c>
      <c r="D17" s="108">
        <v>6365.4199999999992</v>
      </c>
      <c r="E17" s="108">
        <v>63387.6</v>
      </c>
      <c r="F17" s="108">
        <v>0</v>
      </c>
      <c r="G17" s="733">
        <f t="shared" si="0"/>
        <v>234316.75000000003</v>
      </c>
    </row>
    <row r="18" spans="1:7" s="104" customFormat="1" ht="12.75" customHeight="1">
      <c r="A18" s="751" t="s">
        <v>25</v>
      </c>
      <c r="B18" s="108">
        <v>4587.07</v>
      </c>
      <c r="C18" s="108">
        <v>100468.7</v>
      </c>
      <c r="D18" s="108">
        <v>5109.9599999999991</v>
      </c>
      <c r="E18" s="108">
        <v>56669.59</v>
      </c>
      <c r="F18" s="108">
        <v>0</v>
      </c>
      <c r="G18" s="733">
        <f t="shared" si="0"/>
        <v>166835.31999999998</v>
      </c>
    </row>
    <row r="19" spans="1:7" s="104" customFormat="1" ht="12.75" customHeight="1">
      <c r="A19" s="751" t="s">
        <v>26</v>
      </c>
      <c r="B19" s="108">
        <v>3704.3599999999997</v>
      </c>
      <c r="C19" s="108">
        <v>52380.770000000004</v>
      </c>
      <c r="D19" s="108">
        <v>4411.0300000000007</v>
      </c>
      <c r="E19" s="108">
        <v>28853.37</v>
      </c>
      <c r="F19" s="108">
        <v>0</v>
      </c>
      <c r="G19" s="733">
        <f t="shared" si="0"/>
        <v>89349.53</v>
      </c>
    </row>
    <row r="20" spans="1:7" s="104" customFormat="1" ht="12.75" customHeight="1">
      <c r="A20" s="751" t="s">
        <v>27</v>
      </c>
      <c r="B20" s="108">
        <v>12968.34</v>
      </c>
      <c r="C20" s="108">
        <v>308799.3</v>
      </c>
      <c r="D20" s="108">
        <v>11441.980000000001</v>
      </c>
      <c r="E20" s="108">
        <v>249333.35</v>
      </c>
      <c r="F20" s="108">
        <v>109.44</v>
      </c>
      <c r="G20" s="733">
        <f t="shared" si="0"/>
        <v>582652.40999999992</v>
      </c>
    </row>
    <row r="21" spans="1:7" s="104" customFormat="1" ht="12.75" customHeight="1">
      <c r="A21" s="759" t="s">
        <v>28</v>
      </c>
      <c r="B21" s="108">
        <v>5696.5199999999995</v>
      </c>
      <c r="C21" s="108">
        <v>143070.44999999998</v>
      </c>
      <c r="D21" s="108">
        <v>8027.0199999999995</v>
      </c>
      <c r="E21" s="108">
        <v>167158.1</v>
      </c>
      <c r="F21" s="108">
        <v>0</v>
      </c>
      <c r="G21" s="733">
        <f t="shared" si="0"/>
        <v>323952.08999999997</v>
      </c>
    </row>
    <row r="22" spans="1:7" s="109" customFormat="1" ht="21" customHeight="1" thickBot="1">
      <c r="A22" s="753" t="s">
        <v>13</v>
      </c>
      <c r="B22" s="289">
        <f>SUM(B7:B21)</f>
        <v>120210.15</v>
      </c>
      <c r="C22" s="51">
        <f>SUM(C7:C21)</f>
        <v>2330980.6400000006</v>
      </c>
      <c r="D22" s="51">
        <f>SUM(D7:D21)</f>
        <v>106674.00999999998</v>
      </c>
      <c r="E22" s="51">
        <f>SUM(E7:E21)</f>
        <v>1662826.1000000006</v>
      </c>
      <c r="F22" s="51">
        <f>SUM(F7:F21)</f>
        <v>3926.9</v>
      </c>
      <c r="G22" s="737">
        <f t="shared" si="0"/>
        <v>4224617.8000000007</v>
      </c>
    </row>
    <row r="23" spans="1:7" s="104" customFormat="1" ht="20.25" customHeight="1" thickTop="1">
      <c r="A23" s="754" t="s">
        <v>153</v>
      </c>
      <c r="B23" s="282"/>
      <c r="C23" s="282"/>
      <c r="D23" s="282"/>
      <c r="E23" s="282"/>
      <c r="F23" s="282"/>
      <c r="G23" s="735"/>
    </row>
    <row r="24" spans="1:7" s="104" customFormat="1">
      <c r="E24" s="110"/>
    </row>
    <row r="25" spans="1:7" s="104" customFormat="1">
      <c r="F25" s="108"/>
    </row>
    <row r="26" spans="1:7" s="104" customFormat="1"/>
    <row r="27" spans="1:7" s="104" customFormat="1"/>
    <row r="28" spans="1:7" s="104" customFormat="1"/>
    <row r="29" spans="1:7" s="104" customFormat="1"/>
    <row r="30" spans="1:7" s="104" customFormat="1"/>
    <row r="31" spans="1:7" s="104" customFormat="1"/>
    <row r="32" spans="1:7" s="104" customFormat="1"/>
    <row r="33" s="104" customFormat="1"/>
    <row r="34" s="104" customFormat="1"/>
    <row r="35" s="104" customFormat="1"/>
    <row r="36" s="104" customFormat="1"/>
    <row r="37" s="104" customFormat="1"/>
    <row r="38" s="104" customFormat="1"/>
    <row r="39" s="104" customFormat="1"/>
    <row r="40" s="104" customFormat="1"/>
    <row r="41" s="104" customFormat="1"/>
    <row r="42" s="104" customFormat="1"/>
    <row r="43" s="104" customFormat="1"/>
    <row r="44" s="104" customFormat="1"/>
    <row r="45" s="104" customFormat="1"/>
    <row r="46" s="104" customFormat="1"/>
    <row r="47" s="104" customFormat="1"/>
    <row r="48" s="104" customFormat="1"/>
    <row r="49" s="104" customFormat="1"/>
    <row r="50" s="104" customFormat="1"/>
    <row r="51" s="104" customFormat="1"/>
    <row r="52" s="104" customFormat="1"/>
    <row r="53" s="104" customFormat="1"/>
    <row r="54" s="104" customFormat="1"/>
    <row r="55" s="104" customFormat="1"/>
    <row r="56" s="104" customFormat="1"/>
    <row r="57" s="104" customFormat="1"/>
    <row r="58" s="104" customFormat="1"/>
    <row r="59" s="104" customFormat="1"/>
    <row r="60" s="104" customFormat="1"/>
    <row r="61" s="104" customFormat="1"/>
    <row r="62" s="104" customFormat="1"/>
    <row r="63" s="104" customFormat="1"/>
    <row r="64" s="104" customFormat="1"/>
    <row r="65" s="104" customFormat="1"/>
    <row r="66" s="104" customFormat="1"/>
    <row r="67" s="104" customFormat="1"/>
    <row r="68" s="104" customFormat="1"/>
    <row r="69" s="104" customFormat="1"/>
    <row r="70" s="104" customFormat="1"/>
    <row r="71" s="104" customFormat="1"/>
    <row r="72" s="104" customFormat="1"/>
    <row r="73" s="104" customFormat="1"/>
    <row r="74" s="104" customFormat="1"/>
    <row r="75" s="104" customFormat="1"/>
    <row r="76" s="104" customFormat="1"/>
    <row r="77" s="104" customFormat="1"/>
    <row r="78" s="104" customFormat="1"/>
    <row r="79" s="104" customFormat="1"/>
    <row r="80" s="104" customFormat="1"/>
    <row r="81" s="104" customFormat="1"/>
    <row r="82" s="104" customFormat="1"/>
    <row r="83" s="104" customFormat="1"/>
    <row r="84" s="104" customFormat="1"/>
    <row r="85" s="104" customFormat="1"/>
    <row r="86" s="104" customFormat="1"/>
    <row r="87" s="104" customFormat="1"/>
    <row r="88" s="104" customFormat="1"/>
    <row r="89" s="104" customFormat="1"/>
    <row r="90" s="104" customFormat="1"/>
    <row r="91" s="104" customFormat="1"/>
    <row r="92" s="104" customFormat="1"/>
    <row r="93" s="104" customFormat="1"/>
    <row r="94" s="104" customFormat="1"/>
    <row r="95" s="104" customFormat="1"/>
    <row r="96" s="104" customFormat="1"/>
    <row r="97" s="104" customFormat="1"/>
    <row r="98" s="104" customFormat="1"/>
    <row r="99" s="104" customFormat="1"/>
    <row r="100" s="104" customFormat="1"/>
    <row r="101" s="104" customFormat="1"/>
    <row r="102" s="104" customFormat="1"/>
    <row r="103" s="104" customFormat="1"/>
    <row r="104" s="104" customFormat="1"/>
    <row r="105" s="104" customFormat="1"/>
    <row r="106" s="104" customFormat="1"/>
    <row r="107" s="104" customFormat="1"/>
    <row r="108" s="104" customFormat="1"/>
    <row r="109" s="104" customFormat="1"/>
    <row r="110" s="104" customFormat="1"/>
    <row r="111" s="104" customFormat="1"/>
    <row r="112" s="104" customFormat="1"/>
    <row r="113" s="104" customFormat="1"/>
    <row r="114" s="104" customFormat="1"/>
    <row r="115" s="104" customFormat="1"/>
    <row r="116" s="104" customFormat="1"/>
    <row r="117" s="104" customFormat="1"/>
    <row r="118" s="104" customFormat="1"/>
    <row r="119" s="104" customFormat="1"/>
    <row r="120" s="104" customFormat="1"/>
    <row r="121" s="104" customFormat="1"/>
    <row r="122" s="104" customFormat="1"/>
    <row r="123" s="104" customFormat="1"/>
    <row r="124" s="104" customFormat="1"/>
    <row r="125" s="104" customFormat="1"/>
    <row r="126" s="104" customFormat="1"/>
    <row r="127" s="104" customFormat="1"/>
    <row r="128" s="104" customFormat="1"/>
    <row r="129" s="104" customFormat="1"/>
    <row r="130" s="104" customFormat="1"/>
    <row r="131" s="104" customFormat="1"/>
    <row r="132" s="104" customFormat="1"/>
    <row r="133" s="104" customFormat="1"/>
    <row r="134" s="104" customFormat="1"/>
    <row r="135" s="104" customFormat="1"/>
    <row r="136" s="104" customFormat="1"/>
    <row r="137" s="104" customFormat="1"/>
    <row r="138" s="104" customFormat="1"/>
    <row r="139" s="104" customFormat="1"/>
    <row r="140" s="104" customFormat="1"/>
    <row r="141" s="104" customFormat="1"/>
    <row r="142" s="104" customFormat="1"/>
    <row r="143" s="104" customFormat="1"/>
    <row r="144" s="104" customFormat="1"/>
    <row r="145" s="104" customFormat="1"/>
    <row r="146" s="104" customFormat="1"/>
    <row r="147" s="104" customFormat="1"/>
    <row r="148" s="104" customFormat="1"/>
    <row r="149" s="104" customFormat="1"/>
    <row r="150" s="104" customFormat="1"/>
    <row r="151" s="104" customFormat="1"/>
    <row r="152" s="104" customFormat="1"/>
    <row r="153" s="104" customFormat="1"/>
    <row r="154" s="104" customFormat="1"/>
    <row r="155" s="104" customFormat="1"/>
    <row r="156" s="104" customFormat="1"/>
    <row r="157" s="104" customFormat="1"/>
    <row r="158" s="104" customFormat="1"/>
    <row r="159" s="104" customFormat="1"/>
    <row r="160" s="104" customFormat="1"/>
    <row r="161" s="104" customFormat="1"/>
    <row r="162" s="104" customFormat="1"/>
    <row r="163" s="104" customFormat="1"/>
    <row r="164" s="104" customFormat="1"/>
    <row r="165" s="104" customFormat="1"/>
    <row r="166" s="104" customFormat="1"/>
    <row r="167" s="104" customFormat="1"/>
    <row r="168" s="104" customFormat="1"/>
    <row r="169" s="104" customFormat="1"/>
    <row r="170" s="104" customFormat="1"/>
    <row r="171" s="104" customFormat="1"/>
    <row r="172" s="104" customFormat="1"/>
    <row r="173" s="104" customFormat="1"/>
    <row r="174" s="104" customFormat="1"/>
    <row r="175" s="104" customFormat="1"/>
    <row r="176" s="104" customFormat="1"/>
    <row r="177" s="104" customFormat="1"/>
    <row r="178" s="104" customFormat="1"/>
    <row r="179" s="104" customFormat="1"/>
    <row r="180" s="104" customFormat="1"/>
    <row r="181" s="104" customFormat="1"/>
    <row r="182" s="104" customFormat="1"/>
    <row r="183" s="104" customFormat="1"/>
    <row r="184" s="104" customFormat="1"/>
    <row r="185" s="104" customFormat="1"/>
    <row r="186" s="104" customFormat="1"/>
    <row r="187" s="104" customFormat="1"/>
    <row r="188" s="104" customFormat="1"/>
    <row r="189" s="104" customFormat="1"/>
    <row r="190" s="104" customFormat="1"/>
    <row r="191" s="104" customFormat="1"/>
    <row r="192" s="104" customFormat="1"/>
    <row r="193" s="104" customFormat="1"/>
    <row r="194" s="104" customFormat="1"/>
    <row r="195" s="104" customFormat="1"/>
    <row r="196" s="104" customFormat="1"/>
    <row r="197" s="104" customFormat="1"/>
    <row r="198" s="104" customFormat="1"/>
    <row r="199" s="104" customFormat="1"/>
    <row r="200" s="104" customFormat="1"/>
    <row r="201" s="104" customFormat="1"/>
    <row r="202" s="104" customFormat="1"/>
    <row r="203" s="104" customFormat="1"/>
    <row r="204" s="104" customFormat="1"/>
    <row r="205" s="104" customFormat="1"/>
    <row r="206" s="104" customFormat="1"/>
    <row r="207" s="104" customFormat="1"/>
    <row r="208" s="104" customFormat="1"/>
    <row r="209" s="104" customFormat="1"/>
    <row r="210" s="104" customFormat="1"/>
    <row r="211" s="104" customFormat="1"/>
    <row r="212" s="104" customFormat="1"/>
    <row r="213" s="104" customFormat="1"/>
    <row r="214" s="104" customFormat="1"/>
    <row r="215" s="104" customFormat="1"/>
    <row r="216" s="104" customFormat="1"/>
    <row r="217" s="104" customFormat="1"/>
    <row r="218" s="104" customFormat="1"/>
    <row r="219" s="104" customFormat="1"/>
    <row r="220" s="104" customFormat="1"/>
    <row r="221" s="104" customFormat="1"/>
    <row r="222" s="104" customFormat="1"/>
    <row r="223" s="104" customFormat="1"/>
    <row r="224" s="104" customFormat="1"/>
    <row r="225" s="104" customFormat="1"/>
    <row r="226" s="104" customFormat="1"/>
    <row r="227" s="104" customFormat="1"/>
    <row r="228" s="104" customFormat="1"/>
    <row r="229" s="104" customFormat="1"/>
    <row r="230" s="104" customFormat="1"/>
    <row r="231" s="104" customFormat="1"/>
    <row r="232" s="104" customFormat="1"/>
    <row r="233" s="104" customFormat="1"/>
    <row r="234" s="104" customFormat="1"/>
    <row r="235" s="104" customFormat="1"/>
    <row r="236" s="104" customFormat="1"/>
    <row r="237" s="104" customFormat="1"/>
    <row r="238" s="104" customFormat="1"/>
    <row r="239" s="104" customFormat="1"/>
    <row r="240" s="104" customFormat="1"/>
    <row r="241" s="104" customFormat="1"/>
    <row r="242" s="104" customFormat="1"/>
    <row r="243" s="104" customFormat="1"/>
    <row r="244" s="104" customFormat="1"/>
    <row r="245" s="104" customFormat="1"/>
    <row r="246" s="104" customFormat="1"/>
    <row r="247" s="104" customFormat="1"/>
    <row r="248" s="104" customFormat="1"/>
    <row r="249" s="104" customFormat="1"/>
    <row r="250" s="104" customFormat="1"/>
    <row r="251" s="104" customFormat="1"/>
    <row r="252" s="104" customFormat="1"/>
    <row r="253" s="104" customFormat="1"/>
    <row r="254" s="104" customFormat="1"/>
    <row r="255" s="104" customFormat="1"/>
    <row r="256" s="104" customFormat="1"/>
    <row r="257" s="104" customFormat="1"/>
    <row r="258" s="104" customFormat="1"/>
    <row r="259" s="104" customFormat="1"/>
    <row r="260" s="104" customFormat="1"/>
    <row r="261" s="104" customFormat="1"/>
    <row r="262" s="104" customFormat="1"/>
    <row r="263" s="104" customFormat="1"/>
    <row r="264" s="104" customFormat="1"/>
    <row r="265" s="104" customFormat="1"/>
    <row r="266" s="104" customFormat="1"/>
    <row r="267" s="104" customFormat="1"/>
    <row r="268" s="104" customFormat="1"/>
    <row r="269" s="104" customFormat="1"/>
    <row r="270" s="104" customFormat="1"/>
    <row r="271" s="104" customFormat="1"/>
    <row r="272" s="104" customFormat="1"/>
    <row r="273" s="104" customFormat="1"/>
    <row r="274" s="104" customFormat="1"/>
    <row r="275" s="104" customFormat="1"/>
    <row r="276" s="104" customFormat="1"/>
    <row r="277" s="104" customFormat="1"/>
    <row r="278" s="104" customFormat="1"/>
    <row r="279" s="104" customFormat="1"/>
    <row r="280" s="104" customFormat="1"/>
    <row r="281" s="104" customFormat="1"/>
    <row r="282" s="104" customFormat="1"/>
    <row r="283" s="104" customFormat="1"/>
    <row r="284" s="104" customFormat="1"/>
    <row r="285" s="104" customFormat="1"/>
    <row r="286" s="104" customFormat="1"/>
    <row r="287" s="104" customFormat="1"/>
    <row r="288" s="104" customFormat="1"/>
    <row r="289" s="104" customFormat="1"/>
    <row r="290" s="104" customFormat="1"/>
    <row r="291" s="104" customFormat="1"/>
    <row r="292" s="104" customFormat="1"/>
    <row r="293" s="104" customFormat="1"/>
    <row r="294" s="104" customFormat="1"/>
    <row r="295" s="104" customFormat="1"/>
    <row r="296" s="104" customFormat="1"/>
    <row r="297" s="104" customFormat="1"/>
    <row r="298" s="104" customFormat="1"/>
    <row r="299" s="104" customFormat="1"/>
    <row r="300" s="104" customFormat="1"/>
    <row r="301" s="104" customFormat="1"/>
    <row r="302" s="104" customFormat="1"/>
    <row r="303" s="104" customFormat="1"/>
    <row r="304" s="104" customFormat="1"/>
    <row r="305" s="104" customFormat="1"/>
    <row r="306" s="104" customFormat="1"/>
    <row r="307" s="104" customFormat="1"/>
    <row r="308" s="104" customFormat="1"/>
    <row r="309" s="104" customFormat="1"/>
    <row r="310" s="104" customFormat="1"/>
    <row r="311" s="104" customFormat="1"/>
    <row r="312" s="104" customFormat="1"/>
    <row r="313" s="104" customFormat="1"/>
    <row r="314" s="104" customFormat="1"/>
    <row r="315" s="104" customFormat="1"/>
    <row r="316" s="104" customFormat="1"/>
    <row r="317" s="104" customFormat="1"/>
    <row r="318" s="104" customFormat="1"/>
    <row r="319" s="104" customFormat="1"/>
    <row r="320" s="104" customFormat="1"/>
    <row r="321" s="104" customFormat="1"/>
    <row r="322" s="104" customFormat="1"/>
    <row r="323" s="104" customFormat="1"/>
    <row r="324" s="104" customFormat="1"/>
    <row r="325" s="104" customFormat="1"/>
    <row r="326" s="104" customFormat="1"/>
    <row r="327" s="104" customFormat="1"/>
    <row r="328" s="104" customFormat="1"/>
    <row r="329" s="104" customFormat="1"/>
    <row r="330" s="104" customFormat="1"/>
    <row r="331" s="104" customFormat="1"/>
    <row r="332" s="104" customFormat="1"/>
    <row r="333" s="104" customFormat="1"/>
    <row r="334" s="104" customFormat="1"/>
    <row r="335" s="104" customFormat="1"/>
    <row r="336" s="104" customFormat="1"/>
    <row r="337" s="104" customFormat="1"/>
    <row r="338" s="104" customFormat="1"/>
    <row r="339" s="104" customFormat="1"/>
    <row r="340" s="104" customFormat="1"/>
    <row r="341" s="104" customFormat="1"/>
    <row r="342" s="104" customFormat="1"/>
    <row r="343" s="104" customFormat="1"/>
    <row r="344" s="104" customFormat="1"/>
    <row r="345" s="104" customFormat="1"/>
    <row r="346" s="104" customFormat="1"/>
    <row r="347" s="104" customFormat="1"/>
    <row r="348" s="104" customFormat="1"/>
    <row r="349" s="104" customFormat="1"/>
    <row r="350" s="104" customFormat="1"/>
    <row r="351" s="104" customFormat="1"/>
    <row r="352" s="104" customFormat="1"/>
    <row r="353" s="104" customFormat="1"/>
    <row r="354" s="104" customFormat="1"/>
    <row r="355" s="104" customFormat="1"/>
    <row r="356" s="104" customFormat="1"/>
    <row r="357" s="104" customFormat="1"/>
    <row r="358" s="104" customFormat="1"/>
    <row r="359" s="104" customFormat="1"/>
    <row r="360" s="104" customFormat="1"/>
    <row r="361" s="104" customFormat="1"/>
    <row r="362" s="104" customFormat="1"/>
    <row r="363" s="104" customFormat="1"/>
    <row r="364" s="104" customFormat="1"/>
    <row r="365" s="104" customFormat="1"/>
    <row r="366" s="104" customFormat="1"/>
    <row r="367" s="104" customFormat="1"/>
    <row r="368" s="104" customFormat="1"/>
    <row r="369" s="104" customFormat="1"/>
    <row r="370" s="104" customFormat="1"/>
    <row r="371" s="104" customFormat="1"/>
    <row r="372" s="104" customFormat="1"/>
    <row r="373" s="104" customFormat="1"/>
    <row r="374" s="104" customFormat="1"/>
    <row r="375" s="104" customFormat="1"/>
    <row r="376" s="104" customFormat="1"/>
    <row r="377" s="104" customFormat="1"/>
    <row r="378" s="104" customFormat="1"/>
    <row r="379" s="104" customFormat="1"/>
    <row r="380" s="104" customFormat="1"/>
    <row r="381" s="104" customFormat="1"/>
    <row r="382" s="104" customFormat="1"/>
    <row r="383" s="104" customFormat="1"/>
    <row r="384" s="104" customFormat="1"/>
    <row r="385" s="104" customFormat="1"/>
    <row r="386" s="104" customFormat="1"/>
    <row r="387" s="104" customFormat="1"/>
    <row r="388" s="104" customFormat="1"/>
    <row r="389" s="104" customFormat="1"/>
    <row r="390" s="104" customFormat="1"/>
    <row r="391" s="104" customFormat="1"/>
    <row r="392" s="104" customFormat="1"/>
    <row r="393" s="104" customFormat="1"/>
    <row r="394" s="104" customFormat="1"/>
    <row r="395" s="104" customFormat="1"/>
    <row r="396" s="104" customFormat="1"/>
    <row r="397" s="104" customFormat="1"/>
    <row r="398" s="104" customFormat="1"/>
    <row r="399" s="104" customFormat="1"/>
    <row r="400" s="104" customFormat="1"/>
    <row r="401" s="104" customFormat="1"/>
    <row r="402" s="104" customFormat="1"/>
    <row r="403" s="104" customFormat="1"/>
    <row r="404" s="104" customFormat="1"/>
    <row r="405" s="104" customFormat="1"/>
    <row r="406" s="104" customFormat="1"/>
    <row r="407" s="104" customFormat="1"/>
    <row r="408" s="104" customFormat="1"/>
    <row r="409" s="104" customFormat="1"/>
    <row r="410" s="104" customFormat="1"/>
    <row r="411" s="104" customFormat="1"/>
    <row r="412" s="104" customFormat="1"/>
    <row r="413" s="104" customFormat="1"/>
    <row r="414" s="104" customFormat="1"/>
    <row r="415" s="104" customFormat="1"/>
    <row r="416" s="104" customFormat="1"/>
    <row r="417" s="104" customFormat="1"/>
    <row r="418" s="104" customFormat="1"/>
    <row r="419" s="104" customFormat="1"/>
    <row r="420" s="104" customFormat="1"/>
    <row r="421" s="104" customFormat="1"/>
    <row r="422" s="104" customFormat="1"/>
    <row r="423" s="104" customFormat="1"/>
    <row r="424" s="104" customFormat="1"/>
    <row r="425" s="104" customFormat="1"/>
    <row r="426" s="104" customFormat="1"/>
    <row r="427" s="104" customFormat="1"/>
    <row r="428" s="104" customFormat="1"/>
    <row r="429" s="104" customFormat="1"/>
    <row r="430" s="104" customFormat="1"/>
    <row r="431" s="104" customFormat="1"/>
    <row r="432" s="104" customFormat="1"/>
    <row r="433" s="104" customFormat="1"/>
    <row r="434" s="104" customFormat="1"/>
    <row r="435" s="104" customFormat="1"/>
    <row r="436" s="104" customFormat="1"/>
    <row r="437" s="104" customFormat="1"/>
    <row r="438" s="104" customFormat="1"/>
    <row r="439" s="104" customFormat="1"/>
    <row r="440" s="104" customFormat="1"/>
    <row r="441" s="104" customFormat="1"/>
    <row r="442" s="104" customFormat="1"/>
    <row r="443" s="104" customFormat="1"/>
    <row r="444" s="104" customFormat="1"/>
    <row r="445" s="104" customFormat="1"/>
    <row r="446" s="104" customFormat="1"/>
    <row r="447" s="104" customFormat="1"/>
    <row r="448" s="104" customFormat="1"/>
    <row r="449" s="104" customFormat="1"/>
    <row r="450" s="104" customFormat="1"/>
    <row r="451" s="104" customFormat="1"/>
    <row r="452" s="104" customFormat="1"/>
    <row r="453" s="104" customFormat="1"/>
    <row r="454" s="104" customFormat="1"/>
    <row r="455" s="104" customFormat="1"/>
    <row r="456" s="104" customFormat="1"/>
    <row r="457" s="104" customFormat="1"/>
    <row r="458" s="104" customFormat="1"/>
    <row r="459" s="104" customFormat="1"/>
    <row r="460" s="104" customFormat="1"/>
    <row r="461" s="104" customFormat="1"/>
    <row r="462" s="104" customFormat="1"/>
    <row r="463" s="104" customFormat="1"/>
    <row r="464" s="104" customFormat="1"/>
    <row r="465" s="104" customFormat="1"/>
    <row r="466" s="104" customFormat="1"/>
    <row r="467" s="104" customFormat="1"/>
    <row r="468" s="104" customFormat="1"/>
    <row r="469" s="104" customFormat="1"/>
    <row r="470" s="104" customFormat="1"/>
    <row r="471" s="104" customFormat="1"/>
    <row r="472" s="104" customFormat="1"/>
    <row r="473" s="104" customFormat="1"/>
    <row r="474" s="104" customFormat="1"/>
    <row r="475" s="104" customFormat="1"/>
    <row r="476" s="104" customFormat="1"/>
    <row r="477" s="104" customFormat="1"/>
    <row r="478" s="104" customFormat="1"/>
    <row r="479" s="104" customFormat="1"/>
    <row r="480" s="104" customFormat="1"/>
    <row r="481" s="104" customFormat="1"/>
    <row r="482" s="104" customFormat="1"/>
    <row r="483" s="104" customFormat="1"/>
    <row r="484" s="104" customFormat="1"/>
    <row r="485" s="104" customFormat="1"/>
    <row r="486" s="104" customFormat="1"/>
    <row r="487" s="104" customFormat="1"/>
    <row r="488" s="104" customFormat="1"/>
    <row r="489" s="104" customFormat="1"/>
    <row r="490" s="104" customFormat="1"/>
    <row r="491" s="104" customFormat="1"/>
    <row r="492" s="104" customFormat="1"/>
    <row r="493" s="104" customFormat="1"/>
    <row r="494" s="104" customFormat="1"/>
    <row r="495" s="104" customFormat="1"/>
    <row r="496" s="104" customFormat="1"/>
    <row r="497" s="104" customFormat="1"/>
    <row r="498" s="104" customFormat="1"/>
    <row r="499" s="104" customFormat="1"/>
    <row r="500" s="104" customFormat="1"/>
    <row r="501" s="104" customFormat="1"/>
    <row r="502" s="104" customFormat="1"/>
    <row r="503" s="104" customFormat="1"/>
  </sheetData>
  <printOptions horizontalCentered="1"/>
  <pageMargins left="0.75" right="0.75" top="1.5748031496062993" bottom="0.39370078740157483" header="0" footer="0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519"/>
  <sheetViews>
    <sheetView showGridLines="0" zoomScaleNormal="100" workbookViewId="0"/>
  </sheetViews>
  <sheetFormatPr baseColWidth="10" defaultColWidth="11.44140625" defaultRowHeight="10.199999999999999"/>
  <cols>
    <col min="1" max="1" width="21.44140625" style="114" customWidth="1"/>
    <col min="2" max="2" width="12.88671875" style="114" customWidth="1"/>
    <col min="3" max="3" width="8.88671875" style="114" customWidth="1"/>
    <col min="4" max="4" width="11.109375" style="114" customWidth="1"/>
    <col min="5" max="5" width="8.88671875" style="114" customWidth="1"/>
    <col min="6" max="6" width="11.44140625" style="114" customWidth="1"/>
    <col min="7" max="7" width="10.33203125" style="114" customWidth="1"/>
    <col min="8" max="8" width="9" style="114" customWidth="1"/>
    <col min="9" max="9" width="12" style="114" customWidth="1"/>
    <col min="10" max="10" width="10" style="114" customWidth="1"/>
    <col min="11" max="11" width="12.109375" style="114" customWidth="1"/>
    <col min="12" max="12" width="11.88671875" style="114" customWidth="1"/>
    <col min="13" max="13" width="12.88671875" style="114" customWidth="1"/>
    <col min="14" max="14" width="12.5546875" style="114" customWidth="1"/>
    <col min="15" max="256" width="11.44140625" style="114"/>
    <col min="257" max="257" width="21.44140625" style="114" customWidth="1"/>
    <col min="258" max="258" width="12" style="114" customWidth="1"/>
    <col min="259" max="261" width="8.88671875" style="114" customWidth="1"/>
    <col min="262" max="262" width="11.44140625" style="114" customWidth="1"/>
    <col min="263" max="263" width="10.33203125" style="114" customWidth="1"/>
    <col min="264" max="264" width="9" style="114" customWidth="1"/>
    <col min="265" max="265" width="12" style="114" customWidth="1"/>
    <col min="266" max="266" width="10" style="114" customWidth="1"/>
    <col min="267" max="267" width="12.109375" style="114" customWidth="1"/>
    <col min="268" max="268" width="11.88671875" style="114" customWidth="1"/>
    <col min="269" max="269" width="12.88671875" style="114" customWidth="1"/>
    <col min="270" max="270" width="12.5546875" style="114" customWidth="1"/>
    <col min="271" max="512" width="11.44140625" style="114"/>
    <col min="513" max="513" width="21.44140625" style="114" customWidth="1"/>
    <col min="514" max="514" width="12" style="114" customWidth="1"/>
    <col min="515" max="517" width="8.88671875" style="114" customWidth="1"/>
    <col min="518" max="518" width="11.44140625" style="114" customWidth="1"/>
    <col min="519" max="519" width="10.33203125" style="114" customWidth="1"/>
    <col min="520" max="520" width="9" style="114" customWidth="1"/>
    <col min="521" max="521" width="12" style="114" customWidth="1"/>
    <col min="522" max="522" width="10" style="114" customWidth="1"/>
    <col min="523" max="523" width="12.109375" style="114" customWidth="1"/>
    <col min="524" max="524" width="11.88671875" style="114" customWidth="1"/>
    <col min="525" max="525" width="12.88671875" style="114" customWidth="1"/>
    <col min="526" max="526" width="12.5546875" style="114" customWidth="1"/>
    <col min="527" max="768" width="11.44140625" style="114"/>
    <col min="769" max="769" width="21.44140625" style="114" customWidth="1"/>
    <col min="770" max="770" width="12" style="114" customWidth="1"/>
    <col min="771" max="773" width="8.88671875" style="114" customWidth="1"/>
    <col min="774" max="774" width="11.44140625" style="114" customWidth="1"/>
    <col min="775" max="775" width="10.33203125" style="114" customWidth="1"/>
    <col min="776" max="776" width="9" style="114" customWidth="1"/>
    <col min="777" max="777" width="12" style="114" customWidth="1"/>
    <col min="778" max="778" width="10" style="114" customWidth="1"/>
    <col min="779" max="779" width="12.109375" style="114" customWidth="1"/>
    <col min="780" max="780" width="11.88671875" style="114" customWidth="1"/>
    <col min="781" max="781" width="12.88671875" style="114" customWidth="1"/>
    <col min="782" max="782" width="12.5546875" style="114" customWidth="1"/>
    <col min="783" max="1024" width="11.44140625" style="114"/>
    <col min="1025" max="1025" width="21.44140625" style="114" customWidth="1"/>
    <col min="1026" max="1026" width="12" style="114" customWidth="1"/>
    <col min="1027" max="1029" width="8.88671875" style="114" customWidth="1"/>
    <col min="1030" max="1030" width="11.44140625" style="114" customWidth="1"/>
    <col min="1031" max="1031" width="10.33203125" style="114" customWidth="1"/>
    <col min="1032" max="1032" width="9" style="114" customWidth="1"/>
    <col min="1033" max="1033" width="12" style="114" customWidth="1"/>
    <col min="1034" max="1034" width="10" style="114" customWidth="1"/>
    <col min="1035" max="1035" width="12.109375" style="114" customWidth="1"/>
    <col min="1036" max="1036" width="11.88671875" style="114" customWidth="1"/>
    <col min="1037" max="1037" width="12.88671875" style="114" customWidth="1"/>
    <col min="1038" max="1038" width="12.5546875" style="114" customWidth="1"/>
    <col min="1039" max="1280" width="11.44140625" style="114"/>
    <col min="1281" max="1281" width="21.44140625" style="114" customWidth="1"/>
    <col min="1282" max="1282" width="12" style="114" customWidth="1"/>
    <col min="1283" max="1285" width="8.88671875" style="114" customWidth="1"/>
    <col min="1286" max="1286" width="11.44140625" style="114" customWidth="1"/>
    <col min="1287" max="1287" width="10.33203125" style="114" customWidth="1"/>
    <col min="1288" max="1288" width="9" style="114" customWidth="1"/>
    <col min="1289" max="1289" width="12" style="114" customWidth="1"/>
    <col min="1290" max="1290" width="10" style="114" customWidth="1"/>
    <col min="1291" max="1291" width="12.109375" style="114" customWidth="1"/>
    <col min="1292" max="1292" width="11.88671875" style="114" customWidth="1"/>
    <col min="1293" max="1293" width="12.88671875" style="114" customWidth="1"/>
    <col min="1294" max="1294" width="12.5546875" style="114" customWidth="1"/>
    <col min="1295" max="1536" width="11.44140625" style="114"/>
    <col min="1537" max="1537" width="21.44140625" style="114" customWidth="1"/>
    <col min="1538" max="1538" width="12" style="114" customWidth="1"/>
    <col min="1539" max="1541" width="8.88671875" style="114" customWidth="1"/>
    <col min="1542" max="1542" width="11.44140625" style="114" customWidth="1"/>
    <col min="1543" max="1543" width="10.33203125" style="114" customWidth="1"/>
    <col min="1544" max="1544" width="9" style="114" customWidth="1"/>
    <col min="1545" max="1545" width="12" style="114" customWidth="1"/>
    <col min="1546" max="1546" width="10" style="114" customWidth="1"/>
    <col min="1547" max="1547" width="12.109375" style="114" customWidth="1"/>
    <col min="1548" max="1548" width="11.88671875" style="114" customWidth="1"/>
    <col min="1549" max="1549" width="12.88671875" style="114" customWidth="1"/>
    <col min="1550" max="1550" width="12.5546875" style="114" customWidth="1"/>
    <col min="1551" max="1792" width="11.44140625" style="114"/>
    <col min="1793" max="1793" width="21.44140625" style="114" customWidth="1"/>
    <col min="1794" max="1794" width="12" style="114" customWidth="1"/>
    <col min="1795" max="1797" width="8.88671875" style="114" customWidth="1"/>
    <col min="1798" max="1798" width="11.44140625" style="114" customWidth="1"/>
    <col min="1799" max="1799" width="10.33203125" style="114" customWidth="1"/>
    <col min="1800" max="1800" width="9" style="114" customWidth="1"/>
    <col min="1801" max="1801" width="12" style="114" customWidth="1"/>
    <col min="1802" max="1802" width="10" style="114" customWidth="1"/>
    <col min="1803" max="1803" width="12.109375" style="114" customWidth="1"/>
    <col min="1804" max="1804" width="11.88671875" style="114" customWidth="1"/>
    <col min="1805" max="1805" width="12.88671875" style="114" customWidth="1"/>
    <col min="1806" max="1806" width="12.5546875" style="114" customWidth="1"/>
    <col min="1807" max="2048" width="11.44140625" style="114"/>
    <col min="2049" max="2049" width="21.44140625" style="114" customWidth="1"/>
    <col min="2050" max="2050" width="12" style="114" customWidth="1"/>
    <col min="2051" max="2053" width="8.88671875" style="114" customWidth="1"/>
    <col min="2054" max="2054" width="11.44140625" style="114" customWidth="1"/>
    <col min="2055" max="2055" width="10.33203125" style="114" customWidth="1"/>
    <col min="2056" max="2056" width="9" style="114" customWidth="1"/>
    <col min="2057" max="2057" width="12" style="114" customWidth="1"/>
    <col min="2058" max="2058" width="10" style="114" customWidth="1"/>
    <col min="2059" max="2059" width="12.109375" style="114" customWidth="1"/>
    <col min="2060" max="2060" width="11.88671875" style="114" customWidth="1"/>
    <col min="2061" max="2061" width="12.88671875" style="114" customWidth="1"/>
    <col min="2062" max="2062" width="12.5546875" style="114" customWidth="1"/>
    <col min="2063" max="2304" width="11.44140625" style="114"/>
    <col min="2305" max="2305" width="21.44140625" style="114" customWidth="1"/>
    <col min="2306" max="2306" width="12" style="114" customWidth="1"/>
    <col min="2307" max="2309" width="8.88671875" style="114" customWidth="1"/>
    <col min="2310" max="2310" width="11.44140625" style="114" customWidth="1"/>
    <col min="2311" max="2311" width="10.33203125" style="114" customWidth="1"/>
    <col min="2312" max="2312" width="9" style="114" customWidth="1"/>
    <col min="2313" max="2313" width="12" style="114" customWidth="1"/>
    <col min="2314" max="2314" width="10" style="114" customWidth="1"/>
    <col min="2315" max="2315" width="12.109375" style="114" customWidth="1"/>
    <col min="2316" max="2316" width="11.88671875" style="114" customWidth="1"/>
    <col min="2317" max="2317" width="12.88671875" style="114" customWidth="1"/>
    <col min="2318" max="2318" width="12.5546875" style="114" customWidth="1"/>
    <col min="2319" max="2560" width="11.44140625" style="114"/>
    <col min="2561" max="2561" width="21.44140625" style="114" customWidth="1"/>
    <col min="2562" max="2562" width="12" style="114" customWidth="1"/>
    <col min="2563" max="2565" width="8.88671875" style="114" customWidth="1"/>
    <col min="2566" max="2566" width="11.44140625" style="114" customWidth="1"/>
    <col min="2567" max="2567" width="10.33203125" style="114" customWidth="1"/>
    <col min="2568" max="2568" width="9" style="114" customWidth="1"/>
    <col min="2569" max="2569" width="12" style="114" customWidth="1"/>
    <col min="2570" max="2570" width="10" style="114" customWidth="1"/>
    <col min="2571" max="2571" width="12.109375" style="114" customWidth="1"/>
    <col min="2572" max="2572" width="11.88671875" style="114" customWidth="1"/>
    <col min="2573" max="2573" width="12.88671875" style="114" customWidth="1"/>
    <col min="2574" max="2574" width="12.5546875" style="114" customWidth="1"/>
    <col min="2575" max="2816" width="11.44140625" style="114"/>
    <col min="2817" max="2817" width="21.44140625" style="114" customWidth="1"/>
    <col min="2818" max="2818" width="12" style="114" customWidth="1"/>
    <col min="2819" max="2821" width="8.88671875" style="114" customWidth="1"/>
    <col min="2822" max="2822" width="11.44140625" style="114" customWidth="1"/>
    <col min="2823" max="2823" width="10.33203125" style="114" customWidth="1"/>
    <col min="2824" max="2824" width="9" style="114" customWidth="1"/>
    <col min="2825" max="2825" width="12" style="114" customWidth="1"/>
    <col min="2826" max="2826" width="10" style="114" customWidth="1"/>
    <col min="2827" max="2827" width="12.109375" style="114" customWidth="1"/>
    <col min="2828" max="2828" width="11.88671875" style="114" customWidth="1"/>
    <col min="2829" max="2829" width="12.88671875" style="114" customWidth="1"/>
    <col min="2830" max="2830" width="12.5546875" style="114" customWidth="1"/>
    <col min="2831" max="3072" width="11.44140625" style="114"/>
    <col min="3073" max="3073" width="21.44140625" style="114" customWidth="1"/>
    <col min="3074" max="3074" width="12" style="114" customWidth="1"/>
    <col min="3075" max="3077" width="8.88671875" style="114" customWidth="1"/>
    <col min="3078" max="3078" width="11.44140625" style="114" customWidth="1"/>
    <col min="3079" max="3079" width="10.33203125" style="114" customWidth="1"/>
    <col min="3080" max="3080" width="9" style="114" customWidth="1"/>
    <col min="3081" max="3081" width="12" style="114" customWidth="1"/>
    <col min="3082" max="3082" width="10" style="114" customWidth="1"/>
    <col min="3083" max="3083" width="12.109375" style="114" customWidth="1"/>
    <col min="3084" max="3084" width="11.88671875" style="114" customWidth="1"/>
    <col min="3085" max="3085" width="12.88671875" style="114" customWidth="1"/>
    <col min="3086" max="3086" width="12.5546875" style="114" customWidth="1"/>
    <col min="3087" max="3328" width="11.44140625" style="114"/>
    <col min="3329" max="3329" width="21.44140625" style="114" customWidth="1"/>
    <col min="3330" max="3330" width="12" style="114" customWidth="1"/>
    <col min="3331" max="3333" width="8.88671875" style="114" customWidth="1"/>
    <col min="3334" max="3334" width="11.44140625" style="114" customWidth="1"/>
    <col min="3335" max="3335" width="10.33203125" style="114" customWidth="1"/>
    <col min="3336" max="3336" width="9" style="114" customWidth="1"/>
    <col min="3337" max="3337" width="12" style="114" customWidth="1"/>
    <col min="3338" max="3338" width="10" style="114" customWidth="1"/>
    <col min="3339" max="3339" width="12.109375" style="114" customWidth="1"/>
    <col min="3340" max="3340" width="11.88671875" style="114" customWidth="1"/>
    <col min="3341" max="3341" width="12.88671875" style="114" customWidth="1"/>
    <col min="3342" max="3342" width="12.5546875" style="114" customWidth="1"/>
    <col min="3343" max="3584" width="11.44140625" style="114"/>
    <col min="3585" max="3585" width="21.44140625" style="114" customWidth="1"/>
    <col min="3586" max="3586" width="12" style="114" customWidth="1"/>
    <col min="3587" max="3589" width="8.88671875" style="114" customWidth="1"/>
    <col min="3590" max="3590" width="11.44140625" style="114" customWidth="1"/>
    <col min="3591" max="3591" width="10.33203125" style="114" customWidth="1"/>
    <col min="3592" max="3592" width="9" style="114" customWidth="1"/>
    <col min="3593" max="3593" width="12" style="114" customWidth="1"/>
    <col min="3594" max="3594" width="10" style="114" customWidth="1"/>
    <col min="3595" max="3595" width="12.109375" style="114" customWidth="1"/>
    <col min="3596" max="3596" width="11.88671875" style="114" customWidth="1"/>
    <col min="3597" max="3597" width="12.88671875" style="114" customWidth="1"/>
    <col min="3598" max="3598" width="12.5546875" style="114" customWidth="1"/>
    <col min="3599" max="3840" width="11.44140625" style="114"/>
    <col min="3841" max="3841" width="21.44140625" style="114" customWidth="1"/>
    <col min="3842" max="3842" width="12" style="114" customWidth="1"/>
    <col min="3843" max="3845" width="8.88671875" style="114" customWidth="1"/>
    <col min="3846" max="3846" width="11.44140625" style="114" customWidth="1"/>
    <col min="3847" max="3847" width="10.33203125" style="114" customWidth="1"/>
    <col min="3848" max="3848" width="9" style="114" customWidth="1"/>
    <col min="3849" max="3849" width="12" style="114" customWidth="1"/>
    <col min="3850" max="3850" width="10" style="114" customWidth="1"/>
    <col min="3851" max="3851" width="12.109375" style="114" customWidth="1"/>
    <col min="3852" max="3852" width="11.88671875" style="114" customWidth="1"/>
    <col min="3853" max="3853" width="12.88671875" style="114" customWidth="1"/>
    <col min="3854" max="3854" width="12.5546875" style="114" customWidth="1"/>
    <col min="3855" max="4096" width="11.44140625" style="114"/>
    <col min="4097" max="4097" width="21.44140625" style="114" customWidth="1"/>
    <col min="4098" max="4098" width="12" style="114" customWidth="1"/>
    <col min="4099" max="4101" width="8.88671875" style="114" customWidth="1"/>
    <col min="4102" max="4102" width="11.44140625" style="114" customWidth="1"/>
    <col min="4103" max="4103" width="10.33203125" style="114" customWidth="1"/>
    <col min="4104" max="4104" width="9" style="114" customWidth="1"/>
    <col min="4105" max="4105" width="12" style="114" customWidth="1"/>
    <col min="4106" max="4106" width="10" style="114" customWidth="1"/>
    <col min="4107" max="4107" width="12.109375" style="114" customWidth="1"/>
    <col min="4108" max="4108" width="11.88671875" style="114" customWidth="1"/>
    <col min="4109" max="4109" width="12.88671875" style="114" customWidth="1"/>
    <col min="4110" max="4110" width="12.5546875" style="114" customWidth="1"/>
    <col min="4111" max="4352" width="11.44140625" style="114"/>
    <col min="4353" max="4353" width="21.44140625" style="114" customWidth="1"/>
    <col min="4354" max="4354" width="12" style="114" customWidth="1"/>
    <col min="4355" max="4357" width="8.88671875" style="114" customWidth="1"/>
    <col min="4358" max="4358" width="11.44140625" style="114" customWidth="1"/>
    <col min="4359" max="4359" width="10.33203125" style="114" customWidth="1"/>
    <col min="4360" max="4360" width="9" style="114" customWidth="1"/>
    <col min="4361" max="4361" width="12" style="114" customWidth="1"/>
    <col min="4362" max="4362" width="10" style="114" customWidth="1"/>
    <col min="4363" max="4363" width="12.109375" style="114" customWidth="1"/>
    <col min="4364" max="4364" width="11.88671875" style="114" customWidth="1"/>
    <col min="4365" max="4365" width="12.88671875" style="114" customWidth="1"/>
    <col min="4366" max="4366" width="12.5546875" style="114" customWidth="1"/>
    <col min="4367" max="4608" width="11.44140625" style="114"/>
    <col min="4609" max="4609" width="21.44140625" style="114" customWidth="1"/>
    <col min="4610" max="4610" width="12" style="114" customWidth="1"/>
    <col min="4611" max="4613" width="8.88671875" style="114" customWidth="1"/>
    <col min="4614" max="4614" width="11.44140625" style="114" customWidth="1"/>
    <col min="4615" max="4615" width="10.33203125" style="114" customWidth="1"/>
    <col min="4616" max="4616" width="9" style="114" customWidth="1"/>
    <col min="4617" max="4617" width="12" style="114" customWidth="1"/>
    <col min="4618" max="4618" width="10" style="114" customWidth="1"/>
    <col min="4619" max="4619" width="12.109375" style="114" customWidth="1"/>
    <col min="4620" max="4620" width="11.88671875" style="114" customWidth="1"/>
    <col min="4621" max="4621" width="12.88671875" style="114" customWidth="1"/>
    <col min="4622" max="4622" width="12.5546875" style="114" customWidth="1"/>
    <col min="4623" max="4864" width="11.44140625" style="114"/>
    <col min="4865" max="4865" width="21.44140625" style="114" customWidth="1"/>
    <col min="4866" max="4866" width="12" style="114" customWidth="1"/>
    <col min="4867" max="4869" width="8.88671875" style="114" customWidth="1"/>
    <col min="4870" max="4870" width="11.44140625" style="114" customWidth="1"/>
    <col min="4871" max="4871" width="10.33203125" style="114" customWidth="1"/>
    <col min="4872" max="4872" width="9" style="114" customWidth="1"/>
    <col min="4873" max="4873" width="12" style="114" customWidth="1"/>
    <col min="4874" max="4874" width="10" style="114" customWidth="1"/>
    <col min="4875" max="4875" width="12.109375" style="114" customWidth="1"/>
    <col min="4876" max="4876" width="11.88671875" style="114" customWidth="1"/>
    <col min="4877" max="4877" width="12.88671875" style="114" customWidth="1"/>
    <col min="4878" max="4878" width="12.5546875" style="114" customWidth="1"/>
    <col min="4879" max="5120" width="11.44140625" style="114"/>
    <col min="5121" max="5121" width="21.44140625" style="114" customWidth="1"/>
    <col min="5122" max="5122" width="12" style="114" customWidth="1"/>
    <col min="5123" max="5125" width="8.88671875" style="114" customWidth="1"/>
    <col min="5126" max="5126" width="11.44140625" style="114" customWidth="1"/>
    <col min="5127" max="5127" width="10.33203125" style="114" customWidth="1"/>
    <col min="5128" max="5128" width="9" style="114" customWidth="1"/>
    <col min="5129" max="5129" width="12" style="114" customWidth="1"/>
    <col min="5130" max="5130" width="10" style="114" customWidth="1"/>
    <col min="5131" max="5131" width="12.109375" style="114" customWidth="1"/>
    <col min="5132" max="5132" width="11.88671875" style="114" customWidth="1"/>
    <col min="5133" max="5133" width="12.88671875" style="114" customWidth="1"/>
    <col min="5134" max="5134" width="12.5546875" style="114" customWidth="1"/>
    <col min="5135" max="5376" width="11.44140625" style="114"/>
    <col min="5377" max="5377" width="21.44140625" style="114" customWidth="1"/>
    <col min="5378" max="5378" width="12" style="114" customWidth="1"/>
    <col min="5379" max="5381" width="8.88671875" style="114" customWidth="1"/>
    <col min="5382" max="5382" width="11.44140625" style="114" customWidth="1"/>
    <col min="5383" max="5383" width="10.33203125" style="114" customWidth="1"/>
    <col min="5384" max="5384" width="9" style="114" customWidth="1"/>
    <col min="5385" max="5385" width="12" style="114" customWidth="1"/>
    <col min="5386" max="5386" width="10" style="114" customWidth="1"/>
    <col min="5387" max="5387" width="12.109375" style="114" customWidth="1"/>
    <col min="5388" max="5388" width="11.88671875" style="114" customWidth="1"/>
    <col min="5389" max="5389" width="12.88671875" style="114" customWidth="1"/>
    <col min="5390" max="5390" width="12.5546875" style="114" customWidth="1"/>
    <col min="5391" max="5632" width="11.44140625" style="114"/>
    <col min="5633" max="5633" width="21.44140625" style="114" customWidth="1"/>
    <col min="5634" max="5634" width="12" style="114" customWidth="1"/>
    <col min="5635" max="5637" width="8.88671875" style="114" customWidth="1"/>
    <col min="5638" max="5638" width="11.44140625" style="114" customWidth="1"/>
    <col min="5639" max="5639" width="10.33203125" style="114" customWidth="1"/>
    <col min="5640" max="5640" width="9" style="114" customWidth="1"/>
    <col min="5641" max="5641" width="12" style="114" customWidth="1"/>
    <col min="5642" max="5642" width="10" style="114" customWidth="1"/>
    <col min="5643" max="5643" width="12.109375" style="114" customWidth="1"/>
    <col min="5644" max="5644" width="11.88671875" style="114" customWidth="1"/>
    <col min="5645" max="5645" width="12.88671875" style="114" customWidth="1"/>
    <col min="5646" max="5646" width="12.5546875" style="114" customWidth="1"/>
    <col min="5647" max="5888" width="11.44140625" style="114"/>
    <col min="5889" max="5889" width="21.44140625" style="114" customWidth="1"/>
    <col min="5890" max="5890" width="12" style="114" customWidth="1"/>
    <col min="5891" max="5893" width="8.88671875" style="114" customWidth="1"/>
    <col min="5894" max="5894" width="11.44140625" style="114" customWidth="1"/>
    <col min="5895" max="5895" width="10.33203125" style="114" customWidth="1"/>
    <col min="5896" max="5896" width="9" style="114" customWidth="1"/>
    <col min="5897" max="5897" width="12" style="114" customWidth="1"/>
    <col min="5898" max="5898" width="10" style="114" customWidth="1"/>
    <col min="5899" max="5899" width="12.109375" style="114" customWidth="1"/>
    <col min="5900" max="5900" width="11.88671875" style="114" customWidth="1"/>
    <col min="5901" max="5901" width="12.88671875" style="114" customWidth="1"/>
    <col min="5902" max="5902" width="12.5546875" style="114" customWidth="1"/>
    <col min="5903" max="6144" width="11.44140625" style="114"/>
    <col min="6145" max="6145" width="21.44140625" style="114" customWidth="1"/>
    <col min="6146" max="6146" width="12" style="114" customWidth="1"/>
    <col min="6147" max="6149" width="8.88671875" style="114" customWidth="1"/>
    <col min="6150" max="6150" width="11.44140625" style="114" customWidth="1"/>
    <col min="6151" max="6151" width="10.33203125" style="114" customWidth="1"/>
    <col min="6152" max="6152" width="9" style="114" customWidth="1"/>
    <col min="6153" max="6153" width="12" style="114" customWidth="1"/>
    <col min="6154" max="6154" width="10" style="114" customWidth="1"/>
    <col min="6155" max="6155" width="12.109375" style="114" customWidth="1"/>
    <col min="6156" max="6156" width="11.88671875" style="114" customWidth="1"/>
    <col min="6157" max="6157" width="12.88671875" style="114" customWidth="1"/>
    <col min="6158" max="6158" width="12.5546875" style="114" customWidth="1"/>
    <col min="6159" max="6400" width="11.44140625" style="114"/>
    <col min="6401" max="6401" width="21.44140625" style="114" customWidth="1"/>
    <col min="6402" max="6402" width="12" style="114" customWidth="1"/>
    <col min="6403" max="6405" width="8.88671875" style="114" customWidth="1"/>
    <col min="6406" max="6406" width="11.44140625" style="114" customWidth="1"/>
    <col min="6407" max="6407" width="10.33203125" style="114" customWidth="1"/>
    <col min="6408" max="6408" width="9" style="114" customWidth="1"/>
    <col min="6409" max="6409" width="12" style="114" customWidth="1"/>
    <col min="6410" max="6410" width="10" style="114" customWidth="1"/>
    <col min="6411" max="6411" width="12.109375" style="114" customWidth="1"/>
    <col min="6412" max="6412" width="11.88671875" style="114" customWidth="1"/>
    <col min="6413" max="6413" width="12.88671875" style="114" customWidth="1"/>
    <col min="6414" max="6414" width="12.5546875" style="114" customWidth="1"/>
    <col min="6415" max="6656" width="11.44140625" style="114"/>
    <col min="6657" max="6657" width="21.44140625" style="114" customWidth="1"/>
    <col min="6658" max="6658" width="12" style="114" customWidth="1"/>
    <col min="6659" max="6661" width="8.88671875" style="114" customWidth="1"/>
    <col min="6662" max="6662" width="11.44140625" style="114" customWidth="1"/>
    <col min="6663" max="6663" width="10.33203125" style="114" customWidth="1"/>
    <col min="6664" max="6664" width="9" style="114" customWidth="1"/>
    <col min="6665" max="6665" width="12" style="114" customWidth="1"/>
    <col min="6666" max="6666" width="10" style="114" customWidth="1"/>
    <col min="6667" max="6667" width="12.109375" style="114" customWidth="1"/>
    <col min="6668" max="6668" width="11.88671875" style="114" customWidth="1"/>
    <col min="6669" max="6669" width="12.88671875" style="114" customWidth="1"/>
    <col min="6670" max="6670" width="12.5546875" style="114" customWidth="1"/>
    <col min="6671" max="6912" width="11.44140625" style="114"/>
    <col min="6913" max="6913" width="21.44140625" style="114" customWidth="1"/>
    <col min="6914" max="6914" width="12" style="114" customWidth="1"/>
    <col min="6915" max="6917" width="8.88671875" style="114" customWidth="1"/>
    <col min="6918" max="6918" width="11.44140625" style="114" customWidth="1"/>
    <col min="6919" max="6919" width="10.33203125" style="114" customWidth="1"/>
    <col min="6920" max="6920" width="9" style="114" customWidth="1"/>
    <col min="6921" max="6921" width="12" style="114" customWidth="1"/>
    <col min="6922" max="6922" width="10" style="114" customWidth="1"/>
    <col min="6923" max="6923" width="12.109375" style="114" customWidth="1"/>
    <col min="6924" max="6924" width="11.88671875" style="114" customWidth="1"/>
    <col min="6925" max="6925" width="12.88671875" style="114" customWidth="1"/>
    <col min="6926" max="6926" width="12.5546875" style="114" customWidth="1"/>
    <col min="6927" max="7168" width="11.44140625" style="114"/>
    <col min="7169" max="7169" width="21.44140625" style="114" customWidth="1"/>
    <col min="7170" max="7170" width="12" style="114" customWidth="1"/>
    <col min="7171" max="7173" width="8.88671875" style="114" customWidth="1"/>
    <col min="7174" max="7174" width="11.44140625" style="114" customWidth="1"/>
    <col min="7175" max="7175" width="10.33203125" style="114" customWidth="1"/>
    <col min="7176" max="7176" width="9" style="114" customWidth="1"/>
    <col min="7177" max="7177" width="12" style="114" customWidth="1"/>
    <col min="7178" max="7178" width="10" style="114" customWidth="1"/>
    <col min="7179" max="7179" width="12.109375" style="114" customWidth="1"/>
    <col min="7180" max="7180" width="11.88671875" style="114" customWidth="1"/>
    <col min="7181" max="7181" width="12.88671875" style="114" customWidth="1"/>
    <col min="7182" max="7182" width="12.5546875" style="114" customWidth="1"/>
    <col min="7183" max="7424" width="11.44140625" style="114"/>
    <col min="7425" max="7425" width="21.44140625" style="114" customWidth="1"/>
    <col min="7426" max="7426" width="12" style="114" customWidth="1"/>
    <col min="7427" max="7429" width="8.88671875" style="114" customWidth="1"/>
    <col min="7430" max="7430" width="11.44140625" style="114" customWidth="1"/>
    <col min="7431" max="7431" width="10.33203125" style="114" customWidth="1"/>
    <col min="7432" max="7432" width="9" style="114" customWidth="1"/>
    <col min="7433" max="7433" width="12" style="114" customWidth="1"/>
    <col min="7434" max="7434" width="10" style="114" customWidth="1"/>
    <col min="7435" max="7435" width="12.109375" style="114" customWidth="1"/>
    <col min="7436" max="7436" width="11.88671875" style="114" customWidth="1"/>
    <col min="7437" max="7437" width="12.88671875" style="114" customWidth="1"/>
    <col min="7438" max="7438" width="12.5546875" style="114" customWidth="1"/>
    <col min="7439" max="7680" width="11.44140625" style="114"/>
    <col min="7681" max="7681" width="21.44140625" style="114" customWidth="1"/>
    <col min="7682" max="7682" width="12" style="114" customWidth="1"/>
    <col min="7683" max="7685" width="8.88671875" style="114" customWidth="1"/>
    <col min="7686" max="7686" width="11.44140625" style="114" customWidth="1"/>
    <col min="7687" max="7687" width="10.33203125" style="114" customWidth="1"/>
    <col min="7688" max="7688" width="9" style="114" customWidth="1"/>
    <col min="7689" max="7689" width="12" style="114" customWidth="1"/>
    <col min="7690" max="7690" width="10" style="114" customWidth="1"/>
    <col min="7691" max="7691" width="12.109375" style="114" customWidth="1"/>
    <col min="7692" max="7692" width="11.88671875" style="114" customWidth="1"/>
    <col min="7693" max="7693" width="12.88671875" style="114" customWidth="1"/>
    <col min="7694" max="7694" width="12.5546875" style="114" customWidth="1"/>
    <col min="7695" max="7936" width="11.44140625" style="114"/>
    <col min="7937" max="7937" width="21.44140625" style="114" customWidth="1"/>
    <col min="7938" max="7938" width="12" style="114" customWidth="1"/>
    <col min="7939" max="7941" width="8.88671875" style="114" customWidth="1"/>
    <col min="7942" max="7942" width="11.44140625" style="114" customWidth="1"/>
    <col min="7943" max="7943" width="10.33203125" style="114" customWidth="1"/>
    <col min="7944" max="7944" width="9" style="114" customWidth="1"/>
    <col min="7945" max="7945" width="12" style="114" customWidth="1"/>
    <col min="7946" max="7946" width="10" style="114" customWidth="1"/>
    <col min="7947" max="7947" width="12.109375" style="114" customWidth="1"/>
    <col min="7948" max="7948" width="11.88671875" style="114" customWidth="1"/>
    <col min="7949" max="7949" width="12.88671875" style="114" customWidth="1"/>
    <col min="7950" max="7950" width="12.5546875" style="114" customWidth="1"/>
    <col min="7951" max="8192" width="11.44140625" style="114"/>
    <col min="8193" max="8193" width="21.44140625" style="114" customWidth="1"/>
    <col min="8194" max="8194" width="12" style="114" customWidth="1"/>
    <col min="8195" max="8197" width="8.88671875" style="114" customWidth="1"/>
    <col min="8198" max="8198" width="11.44140625" style="114" customWidth="1"/>
    <col min="8199" max="8199" width="10.33203125" style="114" customWidth="1"/>
    <col min="8200" max="8200" width="9" style="114" customWidth="1"/>
    <col min="8201" max="8201" width="12" style="114" customWidth="1"/>
    <col min="8202" max="8202" width="10" style="114" customWidth="1"/>
    <col min="8203" max="8203" width="12.109375" style="114" customWidth="1"/>
    <col min="8204" max="8204" width="11.88671875" style="114" customWidth="1"/>
    <col min="8205" max="8205" width="12.88671875" style="114" customWidth="1"/>
    <col min="8206" max="8206" width="12.5546875" style="114" customWidth="1"/>
    <col min="8207" max="8448" width="11.44140625" style="114"/>
    <col min="8449" max="8449" width="21.44140625" style="114" customWidth="1"/>
    <col min="8450" max="8450" width="12" style="114" customWidth="1"/>
    <col min="8451" max="8453" width="8.88671875" style="114" customWidth="1"/>
    <col min="8454" max="8454" width="11.44140625" style="114" customWidth="1"/>
    <col min="8455" max="8455" width="10.33203125" style="114" customWidth="1"/>
    <col min="8456" max="8456" width="9" style="114" customWidth="1"/>
    <col min="8457" max="8457" width="12" style="114" customWidth="1"/>
    <col min="8458" max="8458" width="10" style="114" customWidth="1"/>
    <col min="8459" max="8459" width="12.109375" style="114" customWidth="1"/>
    <col min="8460" max="8460" width="11.88671875" style="114" customWidth="1"/>
    <col min="8461" max="8461" width="12.88671875" style="114" customWidth="1"/>
    <col min="8462" max="8462" width="12.5546875" style="114" customWidth="1"/>
    <col min="8463" max="8704" width="11.44140625" style="114"/>
    <col min="8705" max="8705" width="21.44140625" style="114" customWidth="1"/>
    <col min="8706" max="8706" width="12" style="114" customWidth="1"/>
    <col min="8707" max="8709" width="8.88671875" style="114" customWidth="1"/>
    <col min="8710" max="8710" width="11.44140625" style="114" customWidth="1"/>
    <col min="8711" max="8711" width="10.33203125" style="114" customWidth="1"/>
    <col min="8712" max="8712" width="9" style="114" customWidth="1"/>
    <col min="8713" max="8713" width="12" style="114" customWidth="1"/>
    <col min="8714" max="8714" width="10" style="114" customWidth="1"/>
    <col min="8715" max="8715" width="12.109375" style="114" customWidth="1"/>
    <col min="8716" max="8716" width="11.88671875" style="114" customWidth="1"/>
    <col min="8717" max="8717" width="12.88671875" style="114" customWidth="1"/>
    <col min="8718" max="8718" width="12.5546875" style="114" customWidth="1"/>
    <col min="8719" max="8960" width="11.44140625" style="114"/>
    <col min="8961" max="8961" width="21.44140625" style="114" customWidth="1"/>
    <col min="8962" max="8962" width="12" style="114" customWidth="1"/>
    <col min="8963" max="8965" width="8.88671875" style="114" customWidth="1"/>
    <col min="8966" max="8966" width="11.44140625" style="114" customWidth="1"/>
    <col min="8967" max="8967" width="10.33203125" style="114" customWidth="1"/>
    <col min="8968" max="8968" width="9" style="114" customWidth="1"/>
    <col min="8969" max="8969" width="12" style="114" customWidth="1"/>
    <col min="8970" max="8970" width="10" style="114" customWidth="1"/>
    <col min="8971" max="8971" width="12.109375" style="114" customWidth="1"/>
    <col min="8972" max="8972" width="11.88671875" style="114" customWidth="1"/>
    <col min="8973" max="8973" width="12.88671875" style="114" customWidth="1"/>
    <col min="8974" max="8974" width="12.5546875" style="114" customWidth="1"/>
    <col min="8975" max="9216" width="11.44140625" style="114"/>
    <col min="9217" max="9217" width="21.44140625" style="114" customWidth="1"/>
    <col min="9218" max="9218" width="12" style="114" customWidth="1"/>
    <col min="9219" max="9221" width="8.88671875" style="114" customWidth="1"/>
    <col min="9222" max="9222" width="11.44140625" style="114" customWidth="1"/>
    <col min="9223" max="9223" width="10.33203125" style="114" customWidth="1"/>
    <col min="9224" max="9224" width="9" style="114" customWidth="1"/>
    <col min="9225" max="9225" width="12" style="114" customWidth="1"/>
    <col min="9226" max="9226" width="10" style="114" customWidth="1"/>
    <col min="9227" max="9227" width="12.109375" style="114" customWidth="1"/>
    <col min="9228" max="9228" width="11.88671875" style="114" customWidth="1"/>
    <col min="9229" max="9229" width="12.88671875" style="114" customWidth="1"/>
    <col min="9230" max="9230" width="12.5546875" style="114" customWidth="1"/>
    <col min="9231" max="9472" width="11.44140625" style="114"/>
    <col min="9473" max="9473" width="21.44140625" style="114" customWidth="1"/>
    <col min="9474" max="9474" width="12" style="114" customWidth="1"/>
    <col min="9475" max="9477" width="8.88671875" style="114" customWidth="1"/>
    <col min="9478" max="9478" width="11.44140625" style="114" customWidth="1"/>
    <col min="9479" max="9479" width="10.33203125" style="114" customWidth="1"/>
    <col min="9480" max="9480" width="9" style="114" customWidth="1"/>
    <col min="9481" max="9481" width="12" style="114" customWidth="1"/>
    <col min="9482" max="9482" width="10" style="114" customWidth="1"/>
    <col min="9483" max="9483" width="12.109375" style="114" customWidth="1"/>
    <col min="9484" max="9484" width="11.88671875" style="114" customWidth="1"/>
    <col min="9485" max="9485" width="12.88671875" style="114" customWidth="1"/>
    <col min="9486" max="9486" width="12.5546875" style="114" customWidth="1"/>
    <col min="9487" max="9728" width="11.44140625" style="114"/>
    <col min="9729" max="9729" width="21.44140625" style="114" customWidth="1"/>
    <col min="9730" max="9730" width="12" style="114" customWidth="1"/>
    <col min="9731" max="9733" width="8.88671875" style="114" customWidth="1"/>
    <col min="9734" max="9734" width="11.44140625" style="114" customWidth="1"/>
    <col min="9735" max="9735" width="10.33203125" style="114" customWidth="1"/>
    <col min="9736" max="9736" width="9" style="114" customWidth="1"/>
    <col min="9737" max="9737" width="12" style="114" customWidth="1"/>
    <col min="9738" max="9738" width="10" style="114" customWidth="1"/>
    <col min="9739" max="9739" width="12.109375" style="114" customWidth="1"/>
    <col min="9740" max="9740" width="11.88671875" style="114" customWidth="1"/>
    <col min="9741" max="9741" width="12.88671875" style="114" customWidth="1"/>
    <col min="9742" max="9742" width="12.5546875" style="114" customWidth="1"/>
    <col min="9743" max="9984" width="11.44140625" style="114"/>
    <col min="9985" max="9985" width="21.44140625" style="114" customWidth="1"/>
    <col min="9986" max="9986" width="12" style="114" customWidth="1"/>
    <col min="9987" max="9989" width="8.88671875" style="114" customWidth="1"/>
    <col min="9990" max="9990" width="11.44140625" style="114" customWidth="1"/>
    <col min="9991" max="9991" width="10.33203125" style="114" customWidth="1"/>
    <col min="9992" max="9992" width="9" style="114" customWidth="1"/>
    <col min="9993" max="9993" width="12" style="114" customWidth="1"/>
    <col min="9994" max="9994" width="10" style="114" customWidth="1"/>
    <col min="9995" max="9995" width="12.109375" style="114" customWidth="1"/>
    <col min="9996" max="9996" width="11.88671875" style="114" customWidth="1"/>
    <col min="9997" max="9997" width="12.88671875" style="114" customWidth="1"/>
    <col min="9998" max="9998" width="12.5546875" style="114" customWidth="1"/>
    <col min="9999" max="10240" width="11.44140625" style="114"/>
    <col min="10241" max="10241" width="21.44140625" style="114" customWidth="1"/>
    <col min="10242" max="10242" width="12" style="114" customWidth="1"/>
    <col min="10243" max="10245" width="8.88671875" style="114" customWidth="1"/>
    <col min="10246" max="10246" width="11.44140625" style="114" customWidth="1"/>
    <col min="10247" max="10247" width="10.33203125" style="114" customWidth="1"/>
    <col min="10248" max="10248" width="9" style="114" customWidth="1"/>
    <col min="10249" max="10249" width="12" style="114" customWidth="1"/>
    <col min="10250" max="10250" width="10" style="114" customWidth="1"/>
    <col min="10251" max="10251" width="12.109375" style="114" customWidth="1"/>
    <col min="10252" max="10252" width="11.88671875" style="114" customWidth="1"/>
    <col min="10253" max="10253" width="12.88671875" style="114" customWidth="1"/>
    <col min="10254" max="10254" width="12.5546875" style="114" customWidth="1"/>
    <col min="10255" max="10496" width="11.44140625" style="114"/>
    <col min="10497" max="10497" width="21.44140625" style="114" customWidth="1"/>
    <col min="10498" max="10498" width="12" style="114" customWidth="1"/>
    <col min="10499" max="10501" width="8.88671875" style="114" customWidth="1"/>
    <col min="10502" max="10502" width="11.44140625" style="114" customWidth="1"/>
    <col min="10503" max="10503" width="10.33203125" style="114" customWidth="1"/>
    <col min="10504" max="10504" width="9" style="114" customWidth="1"/>
    <col min="10505" max="10505" width="12" style="114" customWidth="1"/>
    <col min="10506" max="10506" width="10" style="114" customWidth="1"/>
    <col min="10507" max="10507" width="12.109375" style="114" customWidth="1"/>
    <col min="10508" max="10508" width="11.88671875" style="114" customWidth="1"/>
    <col min="10509" max="10509" width="12.88671875" style="114" customWidth="1"/>
    <col min="10510" max="10510" width="12.5546875" style="114" customWidth="1"/>
    <col min="10511" max="10752" width="11.44140625" style="114"/>
    <col min="10753" max="10753" width="21.44140625" style="114" customWidth="1"/>
    <col min="10754" max="10754" width="12" style="114" customWidth="1"/>
    <col min="10755" max="10757" width="8.88671875" style="114" customWidth="1"/>
    <col min="10758" max="10758" width="11.44140625" style="114" customWidth="1"/>
    <col min="10759" max="10759" width="10.33203125" style="114" customWidth="1"/>
    <col min="10760" max="10760" width="9" style="114" customWidth="1"/>
    <col min="10761" max="10761" width="12" style="114" customWidth="1"/>
    <col min="10762" max="10762" width="10" style="114" customWidth="1"/>
    <col min="10763" max="10763" width="12.109375" style="114" customWidth="1"/>
    <col min="10764" max="10764" width="11.88671875" style="114" customWidth="1"/>
    <col min="10765" max="10765" width="12.88671875" style="114" customWidth="1"/>
    <col min="10766" max="10766" width="12.5546875" style="114" customWidth="1"/>
    <col min="10767" max="11008" width="11.44140625" style="114"/>
    <col min="11009" max="11009" width="21.44140625" style="114" customWidth="1"/>
    <col min="11010" max="11010" width="12" style="114" customWidth="1"/>
    <col min="11011" max="11013" width="8.88671875" style="114" customWidth="1"/>
    <col min="11014" max="11014" width="11.44140625" style="114" customWidth="1"/>
    <col min="11015" max="11015" width="10.33203125" style="114" customWidth="1"/>
    <col min="11016" max="11016" width="9" style="114" customWidth="1"/>
    <col min="11017" max="11017" width="12" style="114" customWidth="1"/>
    <col min="11018" max="11018" width="10" style="114" customWidth="1"/>
    <col min="11019" max="11019" width="12.109375" style="114" customWidth="1"/>
    <col min="11020" max="11020" width="11.88671875" style="114" customWidth="1"/>
    <col min="11021" max="11021" width="12.88671875" style="114" customWidth="1"/>
    <col min="11022" max="11022" width="12.5546875" style="114" customWidth="1"/>
    <col min="11023" max="11264" width="11.44140625" style="114"/>
    <col min="11265" max="11265" width="21.44140625" style="114" customWidth="1"/>
    <col min="11266" max="11266" width="12" style="114" customWidth="1"/>
    <col min="11267" max="11269" width="8.88671875" style="114" customWidth="1"/>
    <col min="11270" max="11270" width="11.44140625" style="114" customWidth="1"/>
    <col min="11271" max="11271" width="10.33203125" style="114" customWidth="1"/>
    <col min="11272" max="11272" width="9" style="114" customWidth="1"/>
    <col min="11273" max="11273" width="12" style="114" customWidth="1"/>
    <col min="11274" max="11274" width="10" style="114" customWidth="1"/>
    <col min="11275" max="11275" width="12.109375" style="114" customWidth="1"/>
    <col min="11276" max="11276" width="11.88671875" style="114" customWidth="1"/>
    <col min="11277" max="11277" width="12.88671875" style="114" customWidth="1"/>
    <col min="11278" max="11278" width="12.5546875" style="114" customWidth="1"/>
    <col min="11279" max="11520" width="11.44140625" style="114"/>
    <col min="11521" max="11521" width="21.44140625" style="114" customWidth="1"/>
    <col min="11522" max="11522" width="12" style="114" customWidth="1"/>
    <col min="11523" max="11525" width="8.88671875" style="114" customWidth="1"/>
    <col min="11526" max="11526" width="11.44140625" style="114" customWidth="1"/>
    <col min="11527" max="11527" width="10.33203125" style="114" customWidth="1"/>
    <col min="11528" max="11528" width="9" style="114" customWidth="1"/>
    <col min="11529" max="11529" width="12" style="114" customWidth="1"/>
    <col min="11530" max="11530" width="10" style="114" customWidth="1"/>
    <col min="11531" max="11531" width="12.109375" style="114" customWidth="1"/>
    <col min="11532" max="11532" width="11.88671875" style="114" customWidth="1"/>
    <col min="11533" max="11533" width="12.88671875" style="114" customWidth="1"/>
    <col min="11534" max="11534" width="12.5546875" style="114" customWidth="1"/>
    <col min="11535" max="11776" width="11.44140625" style="114"/>
    <col min="11777" max="11777" width="21.44140625" style="114" customWidth="1"/>
    <col min="11778" max="11778" width="12" style="114" customWidth="1"/>
    <col min="11779" max="11781" width="8.88671875" style="114" customWidth="1"/>
    <col min="11782" max="11782" width="11.44140625" style="114" customWidth="1"/>
    <col min="11783" max="11783" width="10.33203125" style="114" customWidth="1"/>
    <col min="11784" max="11784" width="9" style="114" customWidth="1"/>
    <col min="11785" max="11785" width="12" style="114" customWidth="1"/>
    <col min="11786" max="11786" width="10" style="114" customWidth="1"/>
    <col min="11787" max="11787" width="12.109375" style="114" customWidth="1"/>
    <col min="11788" max="11788" width="11.88671875" style="114" customWidth="1"/>
    <col min="11789" max="11789" width="12.88671875" style="114" customWidth="1"/>
    <col min="11790" max="11790" width="12.5546875" style="114" customWidth="1"/>
    <col min="11791" max="12032" width="11.44140625" style="114"/>
    <col min="12033" max="12033" width="21.44140625" style="114" customWidth="1"/>
    <col min="12034" max="12034" width="12" style="114" customWidth="1"/>
    <col min="12035" max="12037" width="8.88671875" style="114" customWidth="1"/>
    <col min="12038" max="12038" width="11.44140625" style="114" customWidth="1"/>
    <col min="12039" max="12039" width="10.33203125" style="114" customWidth="1"/>
    <col min="12040" max="12040" width="9" style="114" customWidth="1"/>
    <col min="12041" max="12041" width="12" style="114" customWidth="1"/>
    <col min="12042" max="12042" width="10" style="114" customWidth="1"/>
    <col min="12043" max="12043" width="12.109375" style="114" customWidth="1"/>
    <col min="12044" max="12044" width="11.88671875" style="114" customWidth="1"/>
    <col min="12045" max="12045" width="12.88671875" style="114" customWidth="1"/>
    <col min="12046" max="12046" width="12.5546875" style="114" customWidth="1"/>
    <col min="12047" max="12288" width="11.44140625" style="114"/>
    <col min="12289" max="12289" width="21.44140625" style="114" customWidth="1"/>
    <col min="12290" max="12290" width="12" style="114" customWidth="1"/>
    <col min="12291" max="12293" width="8.88671875" style="114" customWidth="1"/>
    <col min="12294" max="12294" width="11.44140625" style="114" customWidth="1"/>
    <col min="12295" max="12295" width="10.33203125" style="114" customWidth="1"/>
    <col min="12296" max="12296" width="9" style="114" customWidth="1"/>
    <col min="12297" max="12297" width="12" style="114" customWidth="1"/>
    <col min="12298" max="12298" width="10" style="114" customWidth="1"/>
    <col min="12299" max="12299" width="12.109375" style="114" customWidth="1"/>
    <col min="12300" max="12300" width="11.88671875" style="114" customWidth="1"/>
    <col min="12301" max="12301" width="12.88671875" style="114" customWidth="1"/>
    <col min="12302" max="12302" width="12.5546875" style="114" customWidth="1"/>
    <col min="12303" max="12544" width="11.44140625" style="114"/>
    <col min="12545" max="12545" width="21.44140625" style="114" customWidth="1"/>
    <col min="12546" max="12546" width="12" style="114" customWidth="1"/>
    <col min="12547" max="12549" width="8.88671875" style="114" customWidth="1"/>
    <col min="12550" max="12550" width="11.44140625" style="114" customWidth="1"/>
    <col min="12551" max="12551" width="10.33203125" style="114" customWidth="1"/>
    <col min="12552" max="12552" width="9" style="114" customWidth="1"/>
    <col min="12553" max="12553" width="12" style="114" customWidth="1"/>
    <col min="12554" max="12554" width="10" style="114" customWidth="1"/>
    <col min="12555" max="12555" width="12.109375" style="114" customWidth="1"/>
    <col min="12556" max="12556" width="11.88671875" style="114" customWidth="1"/>
    <col min="12557" max="12557" width="12.88671875" style="114" customWidth="1"/>
    <col min="12558" max="12558" width="12.5546875" style="114" customWidth="1"/>
    <col min="12559" max="12800" width="11.44140625" style="114"/>
    <col min="12801" max="12801" width="21.44140625" style="114" customWidth="1"/>
    <col min="12802" max="12802" width="12" style="114" customWidth="1"/>
    <col min="12803" max="12805" width="8.88671875" style="114" customWidth="1"/>
    <col min="12806" max="12806" width="11.44140625" style="114" customWidth="1"/>
    <col min="12807" max="12807" width="10.33203125" style="114" customWidth="1"/>
    <col min="12808" max="12808" width="9" style="114" customWidth="1"/>
    <col min="12809" max="12809" width="12" style="114" customWidth="1"/>
    <col min="12810" max="12810" width="10" style="114" customWidth="1"/>
    <col min="12811" max="12811" width="12.109375" style="114" customWidth="1"/>
    <col min="12812" max="12812" width="11.88671875" style="114" customWidth="1"/>
    <col min="12813" max="12813" width="12.88671875" style="114" customWidth="1"/>
    <col min="12814" max="12814" width="12.5546875" style="114" customWidth="1"/>
    <col min="12815" max="13056" width="11.44140625" style="114"/>
    <col min="13057" max="13057" width="21.44140625" style="114" customWidth="1"/>
    <col min="13058" max="13058" width="12" style="114" customWidth="1"/>
    <col min="13059" max="13061" width="8.88671875" style="114" customWidth="1"/>
    <col min="13062" max="13062" width="11.44140625" style="114" customWidth="1"/>
    <col min="13063" max="13063" width="10.33203125" style="114" customWidth="1"/>
    <col min="13064" max="13064" width="9" style="114" customWidth="1"/>
    <col min="13065" max="13065" width="12" style="114" customWidth="1"/>
    <col min="13066" max="13066" width="10" style="114" customWidth="1"/>
    <col min="13067" max="13067" width="12.109375" style="114" customWidth="1"/>
    <col min="13068" max="13068" width="11.88671875" style="114" customWidth="1"/>
    <col min="13069" max="13069" width="12.88671875" style="114" customWidth="1"/>
    <col min="13070" max="13070" width="12.5546875" style="114" customWidth="1"/>
    <col min="13071" max="13312" width="11.44140625" style="114"/>
    <col min="13313" max="13313" width="21.44140625" style="114" customWidth="1"/>
    <col min="13314" max="13314" width="12" style="114" customWidth="1"/>
    <col min="13315" max="13317" width="8.88671875" style="114" customWidth="1"/>
    <col min="13318" max="13318" width="11.44140625" style="114" customWidth="1"/>
    <col min="13319" max="13319" width="10.33203125" style="114" customWidth="1"/>
    <col min="13320" max="13320" width="9" style="114" customWidth="1"/>
    <col min="13321" max="13321" width="12" style="114" customWidth="1"/>
    <col min="13322" max="13322" width="10" style="114" customWidth="1"/>
    <col min="13323" max="13323" width="12.109375" style="114" customWidth="1"/>
    <col min="13324" max="13324" width="11.88671875" style="114" customWidth="1"/>
    <col min="13325" max="13325" width="12.88671875" style="114" customWidth="1"/>
    <col min="13326" max="13326" width="12.5546875" style="114" customWidth="1"/>
    <col min="13327" max="13568" width="11.44140625" style="114"/>
    <col min="13569" max="13569" width="21.44140625" style="114" customWidth="1"/>
    <col min="13570" max="13570" width="12" style="114" customWidth="1"/>
    <col min="13571" max="13573" width="8.88671875" style="114" customWidth="1"/>
    <col min="13574" max="13574" width="11.44140625" style="114" customWidth="1"/>
    <col min="13575" max="13575" width="10.33203125" style="114" customWidth="1"/>
    <col min="13576" max="13576" width="9" style="114" customWidth="1"/>
    <col min="13577" max="13577" width="12" style="114" customWidth="1"/>
    <col min="13578" max="13578" width="10" style="114" customWidth="1"/>
    <col min="13579" max="13579" width="12.109375" style="114" customWidth="1"/>
    <col min="13580" max="13580" width="11.88671875" style="114" customWidth="1"/>
    <col min="13581" max="13581" width="12.88671875" style="114" customWidth="1"/>
    <col min="13582" max="13582" width="12.5546875" style="114" customWidth="1"/>
    <col min="13583" max="13824" width="11.44140625" style="114"/>
    <col min="13825" max="13825" width="21.44140625" style="114" customWidth="1"/>
    <col min="13826" max="13826" width="12" style="114" customWidth="1"/>
    <col min="13827" max="13829" width="8.88671875" style="114" customWidth="1"/>
    <col min="13830" max="13830" width="11.44140625" style="114" customWidth="1"/>
    <col min="13831" max="13831" width="10.33203125" style="114" customWidth="1"/>
    <col min="13832" max="13832" width="9" style="114" customWidth="1"/>
    <col min="13833" max="13833" width="12" style="114" customWidth="1"/>
    <col min="13834" max="13834" width="10" style="114" customWidth="1"/>
    <col min="13835" max="13835" width="12.109375" style="114" customWidth="1"/>
    <col min="13836" max="13836" width="11.88671875" style="114" customWidth="1"/>
    <col min="13837" max="13837" width="12.88671875" style="114" customWidth="1"/>
    <col min="13838" max="13838" width="12.5546875" style="114" customWidth="1"/>
    <col min="13839" max="14080" width="11.44140625" style="114"/>
    <col min="14081" max="14081" width="21.44140625" style="114" customWidth="1"/>
    <col min="14082" max="14082" width="12" style="114" customWidth="1"/>
    <col min="14083" max="14085" width="8.88671875" style="114" customWidth="1"/>
    <col min="14086" max="14086" width="11.44140625" style="114" customWidth="1"/>
    <col min="14087" max="14087" width="10.33203125" style="114" customWidth="1"/>
    <col min="14088" max="14088" width="9" style="114" customWidth="1"/>
    <col min="14089" max="14089" width="12" style="114" customWidth="1"/>
    <col min="14090" max="14090" width="10" style="114" customWidth="1"/>
    <col min="14091" max="14091" width="12.109375" style="114" customWidth="1"/>
    <col min="14092" max="14092" width="11.88671875" style="114" customWidth="1"/>
    <col min="14093" max="14093" width="12.88671875" style="114" customWidth="1"/>
    <col min="14094" max="14094" width="12.5546875" style="114" customWidth="1"/>
    <col min="14095" max="14336" width="11.44140625" style="114"/>
    <col min="14337" max="14337" width="21.44140625" style="114" customWidth="1"/>
    <col min="14338" max="14338" width="12" style="114" customWidth="1"/>
    <col min="14339" max="14341" width="8.88671875" style="114" customWidth="1"/>
    <col min="14342" max="14342" width="11.44140625" style="114" customWidth="1"/>
    <col min="14343" max="14343" width="10.33203125" style="114" customWidth="1"/>
    <col min="14344" max="14344" width="9" style="114" customWidth="1"/>
    <col min="14345" max="14345" width="12" style="114" customWidth="1"/>
    <col min="14346" max="14346" width="10" style="114" customWidth="1"/>
    <col min="14347" max="14347" width="12.109375" style="114" customWidth="1"/>
    <col min="14348" max="14348" width="11.88671875" style="114" customWidth="1"/>
    <col min="14349" max="14349" width="12.88671875" style="114" customWidth="1"/>
    <col min="14350" max="14350" width="12.5546875" style="114" customWidth="1"/>
    <col min="14351" max="14592" width="11.44140625" style="114"/>
    <col min="14593" max="14593" width="21.44140625" style="114" customWidth="1"/>
    <col min="14594" max="14594" width="12" style="114" customWidth="1"/>
    <col min="14595" max="14597" width="8.88671875" style="114" customWidth="1"/>
    <col min="14598" max="14598" width="11.44140625" style="114" customWidth="1"/>
    <col min="14599" max="14599" width="10.33203125" style="114" customWidth="1"/>
    <col min="14600" max="14600" width="9" style="114" customWidth="1"/>
    <col min="14601" max="14601" width="12" style="114" customWidth="1"/>
    <col min="14602" max="14602" width="10" style="114" customWidth="1"/>
    <col min="14603" max="14603" width="12.109375" style="114" customWidth="1"/>
    <col min="14604" max="14604" width="11.88671875" style="114" customWidth="1"/>
    <col min="14605" max="14605" width="12.88671875" style="114" customWidth="1"/>
    <col min="14606" max="14606" width="12.5546875" style="114" customWidth="1"/>
    <col min="14607" max="14848" width="11.44140625" style="114"/>
    <col min="14849" max="14849" width="21.44140625" style="114" customWidth="1"/>
    <col min="14850" max="14850" width="12" style="114" customWidth="1"/>
    <col min="14851" max="14853" width="8.88671875" style="114" customWidth="1"/>
    <col min="14854" max="14854" width="11.44140625" style="114" customWidth="1"/>
    <col min="14855" max="14855" width="10.33203125" style="114" customWidth="1"/>
    <col min="14856" max="14856" width="9" style="114" customWidth="1"/>
    <col min="14857" max="14857" width="12" style="114" customWidth="1"/>
    <col min="14858" max="14858" width="10" style="114" customWidth="1"/>
    <col min="14859" max="14859" width="12.109375" style="114" customWidth="1"/>
    <col min="14860" max="14860" width="11.88671875" style="114" customWidth="1"/>
    <col min="14861" max="14861" width="12.88671875" style="114" customWidth="1"/>
    <col min="14862" max="14862" width="12.5546875" style="114" customWidth="1"/>
    <col min="14863" max="15104" width="11.44140625" style="114"/>
    <col min="15105" max="15105" width="21.44140625" style="114" customWidth="1"/>
    <col min="15106" max="15106" width="12" style="114" customWidth="1"/>
    <col min="15107" max="15109" width="8.88671875" style="114" customWidth="1"/>
    <col min="15110" max="15110" width="11.44140625" style="114" customWidth="1"/>
    <col min="15111" max="15111" width="10.33203125" style="114" customWidth="1"/>
    <col min="15112" max="15112" width="9" style="114" customWidth="1"/>
    <col min="15113" max="15113" width="12" style="114" customWidth="1"/>
    <col min="15114" max="15114" width="10" style="114" customWidth="1"/>
    <col min="15115" max="15115" width="12.109375" style="114" customWidth="1"/>
    <col min="15116" max="15116" width="11.88671875" style="114" customWidth="1"/>
    <col min="15117" max="15117" width="12.88671875" style="114" customWidth="1"/>
    <col min="15118" max="15118" width="12.5546875" style="114" customWidth="1"/>
    <col min="15119" max="15360" width="11.44140625" style="114"/>
    <col min="15361" max="15361" width="21.44140625" style="114" customWidth="1"/>
    <col min="15362" max="15362" width="12" style="114" customWidth="1"/>
    <col min="15363" max="15365" width="8.88671875" style="114" customWidth="1"/>
    <col min="15366" max="15366" width="11.44140625" style="114" customWidth="1"/>
    <col min="15367" max="15367" width="10.33203125" style="114" customWidth="1"/>
    <col min="15368" max="15368" width="9" style="114" customWidth="1"/>
    <col min="15369" max="15369" width="12" style="114" customWidth="1"/>
    <col min="15370" max="15370" width="10" style="114" customWidth="1"/>
    <col min="15371" max="15371" width="12.109375" style="114" customWidth="1"/>
    <col min="15372" max="15372" width="11.88671875" style="114" customWidth="1"/>
    <col min="15373" max="15373" width="12.88671875" style="114" customWidth="1"/>
    <col min="15374" max="15374" width="12.5546875" style="114" customWidth="1"/>
    <col min="15375" max="15616" width="11.44140625" style="114"/>
    <col min="15617" max="15617" width="21.44140625" style="114" customWidth="1"/>
    <col min="15618" max="15618" width="12" style="114" customWidth="1"/>
    <col min="15619" max="15621" width="8.88671875" style="114" customWidth="1"/>
    <col min="15622" max="15622" width="11.44140625" style="114" customWidth="1"/>
    <col min="15623" max="15623" width="10.33203125" style="114" customWidth="1"/>
    <col min="15624" max="15624" width="9" style="114" customWidth="1"/>
    <col min="15625" max="15625" width="12" style="114" customWidth="1"/>
    <col min="15626" max="15626" width="10" style="114" customWidth="1"/>
    <col min="15627" max="15627" width="12.109375" style="114" customWidth="1"/>
    <col min="15628" max="15628" width="11.88671875" style="114" customWidth="1"/>
    <col min="15629" max="15629" width="12.88671875" style="114" customWidth="1"/>
    <col min="15630" max="15630" width="12.5546875" style="114" customWidth="1"/>
    <col min="15631" max="15872" width="11.44140625" style="114"/>
    <col min="15873" max="15873" width="21.44140625" style="114" customWidth="1"/>
    <col min="15874" max="15874" width="12" style="114" customWidth="1"/>
    <col min="15875" max="15877" width="8.88671875" style="114" customWidth="1"/>
    <col min="15878" max="15878" width="11.44140625" style="114" customWidth="1"/>
    <col min="15879" max="15879" width="10.33203125" style="114" customWidth="1"/>
    <col min="15880" max="15880" width="9" style="114" customWidth="1"/>
    <col min="15881" max="15881" width="12" style="114" customWidth="1"/>
    <col min="15882" max="15882" width="10" style="114" customWidth="1"/>
    <col min="15883" max="15883" width="12.109375" style="114" customWidth="1"/>
    <col min="15884" max="15884" width="11.88671875" style="114" customWidth="1"/>
    <col min="15885" max="15885" width="12.88671875" style="114" customWidth="1"/>
    <col min="15886" max="15886" width="12.5546875" style="114" customWidth="1"/>
    <col min="15887" max="16128" width="11.44140625" style="114"/>
    <col min="16129" max="16129" width="21.44140625" style="114" customWidth="1"/>
    <col min="16130" max="16130" width="12" style="114" customWidth="1"/>
    <col min="16131" max="16133" width="8.88671875" style="114" customWidth="1"/>
    <col min="16134" max="16134" width="11.44140625" style="114" customWidth="1"/>
    <col min="16135" max="16135" width="10.33203125" style="114" customWidth="1"/>
    <col min="16136" max="16136" width="9" style="114" customWidth="1"/>
    <col min="16137" max="16137" width="12" style="114" customWidth="1"/>
    <col min="16138" max="16138" width="10" style="114" customWidth="1"/>
    <col min="16139" max="16139" width="12.109375" style="114" customWidth="1"/>
    <col min="16140" max="16140" width="11.88671875" style="114" customWidth="1"/>
    <col min="16141" max="16141" width="12.88671875" style="114" customWidth="1"/>
    <col min="16142" max="16142" width="12.5546875" style="114" customWidth="1"/>
    <col min="16143" max="16384" width="11.44140625" style="114"/>
  </cols>
  <sheetData>
    <row r="1" spans="1:14" s="112" customFormat="1" ht="13.2">
      <c r="A1" s="1016" t="s">
        <v>205</v>
      </c>
      <c r="B1" s="1017"/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8"/>
      <c r="N1" s="111"/>
    </row>
    <row r="2" spans="1:14" s="112" customFormat="1" ht="26.25" customHeight="1">
      <c r="A2" s="1019" t="s">
        <v>166</v>
      </c>
      <c r="B2" s="1020"/>
      <c r="C2" s="1020"/>
      <c r="D2" s="1020"/>
      <c r="E2" s="1020"/>
      <c r="F2" s="1020"/>
      <c r="G2" s="1020"/>
      <c r="H2" s="1020"/>
      <c r="I2" s="1020"/>
      <c r="J2" s="1020"/>
      <c r="K2" s="1020"/>
      <c r="L2" s="1020"/>
      <c r="M2" s="1021"/>
      <c r="N2" s="111"/>
    </row>
    <row r="3" spans="1:14" s="16" customFormat="1" ht="23.25" customHeight="1">
      <c r="A3" s="1019" t="s">
        <v>325</v>
      </c>
      <c r="B3" s="1020"/>
      <c r="C3" s="1020"/>
      <c r="D3" s="1020"/>
      <c r="E3" s="1020"/>
      <c r="F3" s="1020"/>
      <c r="G3" s="1020"/>
      <c r="H3" s="1020"/>
      <c r="I3" s="1020"/>
      <c r="J3" s="1020"/>
      <c r="K3" s="1020"/>
      <c r="L3" s="1020"/>
      <c r="M3" s="1021"/>
    </row>
    <row r="4" spans="1:14" s="16" customFormat="1" ht="1.5" customHeight="1">
      <c r="A4" s="55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760"/>
    </row>
    <row r="5" spans="1:14" ht="10.8" thickBot="1">
      <c r="A5" s="64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747" t="s">
        <v>10</v>
      </c>
    </row>
    <row r="6" spans="1:14" ht="63" customHeight="1" thickTop="1">
      <c r="A6" s="761" t="s">
        <v>91</v>
      </c>
      <c r="B6" s="96" t="s">
        <v>608</v>
      </c>
      <c r="C6" s="299" t="s">
        <v>621</v>
      </c>
      <c r="D6" s="299" t="s">
        <v>610</v>
      </c>
      <c r="E6" s="299" t="s">
        <v>611</v>
      </c>
      <c r="F6" s="95" t="s">
        <v>612</v>
      </c>
      <c r="G6" s="95" t="s">
        <v>613</v>
      </c>
      <c r="H6" s="50" t="s">
        <v>614</v>
      </c>
      <c r="I6" s="299" t="s">
        <v>615</v>
      </c>
      <c r="J6" s="52" t="s">
        <v>617</v>
      </c>
      <c r="K6" s="52" t="s">
        <v>619</v>
      </c>
      <c r="L6" s="50" t="s">
        <v>204</v>
      </c>
      <c r="M6" s="645" t="s">
        <v>13</v>
      </c>
    </row>
    <row r="7" spans="1:14" s="112" customFormat="1" ht="12.75" customHeight="1">
      <c r="A7" s="630" t="s">
        <v>14</v>
      </c>
      <c r="B7" s="762">
        <v>0</v>
      </c>
      <c r="C7" s="762">
        <v>0</v>
      </c>
      <c r="D7" s="762">
        <v>47232</v>
      </c>
      <c r="E7" s="762">
        <v>0</v>
      </c>
      <c r="F7" s="762">
        <v>0</v>
      </c>
      <c r="G7" s="762">
        <v>6268.11</v>
      </c>
      <c r="H7" s="762">
        <v>70</v>
      </c>
      <c r="I7" s="762">
        <v>12831.34</v>
      </c>
      <c r="J7" s="762">
        <v>1532.35</v>
      </c>
      <c r="K7" s="762">
        <v>0</v>
      </c>
      <c r="L7" s="762">
        <v>109301.52</v>
      </c>
      <c r="M7" s="763">
        <v>177235.32</v>
      </c>
      <c r="N7" s="116"/>
    </row>
    <row r="8" spans="1:14" s="112" customFormat="1" ht="12.75" customHeight="1">
      <c r="A8" s="630" t="s">
        <v>15</v>
      </c>
      <c r="B8" s="762">
        <v>0</v>
      </c>
      <c r="C8" s="762">
        <v>809.25</v>
      </c>
      <c r="D8" s="762">
        <v>14982.300000000001</v>
      </c>
      <c r="E8" s="762">
        <v>0</v>
      </c>
      <c r="F8" s="762">
        <v>0</v>
      </c>
      <c r="G8" s="762">
        <v>2593.66</v>
      </c>
      <c r="H8" s="762">
        <v>0</v>
      </c>
      <c r="I8" s="762">
        <v>119.95</v>
      </c>
      <c r="J8" s="762">
        <v>675.2</v>
      </c>
      <c r="K8" s="762">
        <v>0</v>
      </c>
      <c r="L8" s="762">
        <v>0</v>
      </c>
      <c r="M8" s="763">
        <v>19180.36</v>
      </c>
      <c r="N8" s="116"/>
    </row>
    <row r="9" spans="1:14" s="112" customFormat="1" ht="12.75" customHeight="1">
      <c r="A9" s="630" t="s">
        <v>16</v>
      </c>
      <c r="B9" s="762">
        <v>0</v>
      </c>
      <c r="C9" s="762">
        <v>0</v>
      </c>
      <c r="D9" s="762">
        <v>47661.14</v>
      </c>
      <c r="E9" s="762">
        <v>0</v>
      </c>
      <c r="F9" s="762">
        <v>0</v>
      </c>
      <c r="G9" s="762">
        <v>8339.6200000000008</v>
      </c>
      <c r="H9" s="762">
        <v>0</v>
      </c>
      <c r="I9" s="762">
        <v>3151.8599999999997</v>
      </c>
      <c r="J9" s="762">
        <v>1841.71</v>
      </c>
      <c r="K9" s="762">
        <v>8614.49</v>
      </c>
      <c r="L9" s="762">
        <v>0</v>
      </c>
      <c r="M9" s="763">
        <v>69608.820000000007</v>
      </c>
      <c r="N9" s="116"/>
    </row>
    <row r="10" spans="1:14" s="112" customFormat="1" ht="12.75" customHeight="1">
      <c r="A10" s="630" t="s">
        <v>17</v>
      </c>
      <c r="B10" s="762">
        <v>0</v>
      </c>
      <c r="C10" s="762">
        <v>0</v>
      </c>
      <c r="D10" s="762">
        <v>5039.7</v>
      </c>
      <c r="E10" s="762">
        <v>0</v>
      </c>
      <c r="F10" s="762">
        <v>0</v>
      </c>
      <c r="G10" s="762">
        <v>1077.76</v>
      </c>
      <c r="H10" s="762">
        <v>0</v>
      </c>
      <c r="I10" s="762">
        <v>106.97</v>
      </c>
      <c r="J10" s="762">
        <v>376.24</v>
      </c>
      <c r="K10" s="762">
        <v>0</v>
      </c>
      <c r="L10" s="762">
        <v>0</v>
      </c>
      <c r="M10" s="763">
        <v>6600.67</v>
      </c>
      <c r="N10" s="116"/>
    </row>
    <row r="11" spans="1:14" s="112" customFormat="1" ht="12.75" customHeight="1">
      <c r="A11" s="630" t="s">
        <v>18</v>
      </c>
      <c r="B11" s="762">
        <v>0</v>
      </c>
      <c r="C11" s="762">
        <v>0</v>
      </c>
      <c r="D11" s="762">
        <v>3036.06</v>
      </c>
      <c r="E11" s="762">
        <v>0</v>
      </c>
      <c r="F11" s="762">
        <v>0</v>
      </c>
      <c r="G11" s="762">
        <v>611.99</v>
      </c>
      <c r="H11" s="762">
        <v>0</v>
      </c>
      <c r="I11" s="762">
        <v>103.5</v>
      </c>
      <c r="J11" s="762">
        <v>349.71000000000004</v>
      </c>
      <c r="K11" s="762">
        <v>0</v>
      </c>
      <c r="L11" s="762">
        <v>0</v>
      </c>
      <c r="M11" s="763">
        <v>4101.26</v>
      </c>
      <c r="N11" s="116"/>
    </row>
    <row r="12" spans="1:14" s="112" customFormat="1" ht="12.75" customHeight="1">
      <c r="A12" s="630" t="s">
        <v>19</v>
      </c>
      <c r="B12" s="762">
        <v>0</v>
      </c>
      <c r="C12" s="762">
        <v>0</v>
      </c>
      <c r="D12" s="762">
        <v>1873.16</v>
      </c>
      <c r="E12" s="762">
        <v>0</v>
      </c>
      <c r="F12" s="762">
        <v>0</v>
      </c>
      <c r="G12" s="762">
        <v>295.89</v>
      </c>
      <c r="H12" s="762">
        <v>0</v>
      </c>
      <c r="I12" s="762">
        <v>0</v>
      </c>
      <c r="J12" s="762">
        <v>79.509999999999991</v>
      </c>
      <c r="K12" s="762">
        <v>0</v>
      </c>
      <c r="L12" s="762">
        <v>0</v>
      </c>
      <c r="M12" s="763">
        <v>2248.5600000000004</v>
      </c>
      <c r="N12" s="116"/>
    </row>
    <row r="13" spans="1:14" s="112" customFormat="1" ht="12.75" customHeight="1">
      <c r="A13" s="630" t="s">
        <v>20</v>
      </c>
      <c r="B13" s="762">
        <v>0</v>
      </c>
      <c r="C13" s="762">
        <v>161.26</v>
      </c>
      <c r="D13" s="762">
        <v>7130.36</v>
      </c>
      <c r="E13" s="762">
        <v>0</v>
      </c>
      <c r="F13" s="762">
        <v>0</v>
      </c>
      <c r="G13" s="762">
        <v>1442.49</v>
      </c>
      <c r="H13" s="762">
        <v>0</v>
      </c>
      <c r="I13" s="762">
        <v>233.76000000000002</v>
      </c>
      <c r="J13" s="762">
        <v>445.45000000000005</v>
      </c>
      <c r="K13" s="762">
        <v>9.7799999999999994</v>
      </c>
      <c r="L13" s="762">
        <v>0</v>
      </c>
      <c r="M13" s="763">
        <v>9423.1000000000022</v>
      </c>
      <c r="N13" s="116"/>
    </row>
    <row r="14" spans="1:14" s="112" customFormat="1" ht="12.75" customHeight="1">
      <c r="A14" s="630" t="s">
        <v>21</v>
      </c>
      <c r="B14" s="762">
        <v>255.75</v>
      </c>
      <c r="C14" s="762">
        <v>0</v>
      </c>
      <c r="D14" s="762">
        <v>26824.469999999998</v>
      </c>
      <c r="E14" s="762">
        <v>0</v>
      </c>
      <c r="F14" s="762">
        <v>0</v>
      </c>
      <c r="G14" s="762">
        <v>4356.62</v>
      </c>
      <c r="H14" s="762">
        <v>70</v>
      </c>
      <c r="I14" s="762">
        <v>1052.6099999999999</v>
      </c>
      <c r="J14" s="762">
        <v>742.18999999999994</v>
      </c>
      <c r="K14" s="762">
        <v>0</v>
      </c>
      <c r="L14" s="762">
        <v>10000</v>
      </c>
      <c r="M14" s="763">
        <v>43301.64</v>
      </c>
      <c r="N14" s="116"/>
    </row>
    <row r="15" spans="1:14" s="112" customFormat="1" ht="12.75" customHeight="1">
      <c r="A15" s="630" t="s">
        <v>22</v>
      </c>
      <c r="B15" s="762">
        <v>0</v>
      </c>
      <c r="C15" s="762">
        <v>1605.07</v>
      </c>
      <c r="D15" s="762">
        <v>6760.0599999999995</v>
      </c>
      <c r="E15" s="762">
        <v>0</v>
      </c>
      <c r="F15" s="762">
        <v>0</v>
      </c>
      <c r="G15" s="762">
        <v>1517.7599999999998</v>
      </c>
      <c r="H15" s="762">
        <v>0</v>
      </c>
      <c r="I15" s="762">
        <v>58.39</v>
      </c>
      <c r="J15" s="762">
        <v>203.56</v>
      </c>
      <c r="K15" s="762">
        <v>0</v>
      </c>
      <c r="L15" s="762">
        <v>0</v>
      </c>
      <c r="M15" s="763">
        <v>10144.839999999998</v>
      </c>
      <c r="N15" s="116"/>
    </row>
    <row r="16" spans="1:14" s="112" customFormat="1" ht="12.75" customHeight="1">
      <c r="A16" s="630" t="s">
        <v>94</v>
      </c>
      <c r="B16" s="762">
        <v>0</v>
      </c>
      <c r="C16" s="762">
        <v>483.56</v>
      </c>
      <c r="D16" s="762">
        <v>8731.5500000000011</v>
      </c>
      <c r="E16" s="762">
        <v>0</v>
      </c>
      <c r="F16" s="762">
        <v>0</v>
      </c>
      <c r="G16" s="762">
        <v>2312.2799999999997</v>
      </c>
      <c r="H16" s="762">
        <v>0</v>
      </c>
      <c r="I16" s="762">
        <v>0</v>
      </c>
      <c r="J16" s="762">
        <v>705.31</v>
      </c>
      <c r="K16" s="762">
        <v>0</v>
      </c>
      <c r="L16" s="762">
        <v>0</v>
      </c>
      <c r="M16" s="763">
        <v>12232.699999999999</v>
      </c>
      <c r="N16" s="116"/>
    </row>
    <row r="17" spans="1:20" s="112" customFormat="1" ht="12.75" customHeight="1">
      <c r="A17" s="630" t="s">
        <v>24</v>
      </c>
      <c r="B17" s="762">
        <v>0</v>
      </c>
      <c r="C17" s="762">
        <v>0</v>
      </c>
      <c r="D17" s="762">
        <v>52725.43</v>
      </c>
      <c r="E17" s="762">
        <v>0</v>
      </c>
      <c r="F17" s="762">
        <v>0</v>
      </c>
      <c r="G17" s="762">
        <v>2070.41</v>
      </c>
      <c r="H17" s="762">
        <v>16500</v>
      </c>
      <c r="I17" s="762">
        <v>821.71</v>
      </c>
      <c r="J17" s="762">
        <v>318.97000000000003</v>
      </c>
      <c r="K17" s="762">
        <v>0</v>
      </c>
      <c r="L17" s="762">
        <v>47500</v>
      </c>
      <c r="M17" s="763">
        <v>119936.52</v>
      </c>
      <c r="N17" s="116"/>
    </row>
    <row r="18" spans="1:20" s="112" customFormat="1" ht="12.75" customHeight="1">
      <c r="A18" s="630" t="s">
        <v>25</v>
      </c>
      <c r="B18" s="762">
        <v>0</v>
      </c>
      <c r="C18" s="762">
        <v>0</v>
      </c>
      <c r="D18" s="762">
        <v>6180.2000000000007</v>
      </c>
      <c r="E18" s="762">
        <v>0</v>
      </c>
      <c r="F18" s="762">
        <v>0</v>
      </c>
      <c r="G18" s="762">
        <v>1618.28</v>
      </c>
      <c r="H18" s="762">
        <v>0</v>
      </c>
      <c r="I18" s="762">
        <v>228.45</v>
      </c>
      <c r="J18" s="762">
        <v>351.27</v>
      </c>
      <c r="K18" s="762">
        <v>8.2799999999999994</v>
      </c>
      <c r="L18" s="762">
        <v>0</v>
      </c>
      <c r="M18" s="763">
        <v>8386.4800000000014</v>
      </c>
      <c r="N18" s="116"/>
    </row>
    <row r="19" spans="1:20" s="112" customFormat="1" ht="12.75" customHeight="1">
      <c r="A19" s="630" t="s">
        <v>26</v>
      </c>
      <c r="B19" s="762">
        <v>0</v>
      </c>
      <c r="C19" s="762">
        <v>0</v>
      </c>
      <c r="D19" s="762">
        <v>7794.25</v>
      </c>
      <c r="E19" s="762">
        <v>0</v>
      </c>
      <c r="F19" s="762">
        <v>0</v>
      </c>
      <c r="G19" s="762">
        <v>980.25</v>
      </c>
      <c r="H19" s="762">
        <v>0</v>
      </c>
      <c r="I19" s="762">
        <v>361.98</v>
      </c>
      <c r="J19" s="762">
        <v>351.78</v>
      </c>
      <c r="K19" s="762">
        <v>0</v>
      </c>
      <c r="L19" s="762">
        <v>0</v>
      </c>
      <c r="M19" s="763">
        <v>9488.26</v>
      </c>
      <c r="N19" s="116"/>
    </row>
    <row r="20" spans="1:20" s="112" customFormat="1" ht="12.75" customHeight="1">
      <c r="A20" s="630" t="s">
        <v>27</v>
      </c>
      <c r="B20" s="762">
        <v>369.3</v>
      </c>
      <c r="C20" s="762">
        <v>554.17999999999995</v>
      </c>
      <c r="D20" s="762">
        <v>41070.620000000003</v>
      </c>
      <c r="E20" s="762">
        <v>100</v>
      </c>
      <c r="F20" s="762">
        <v>126</v>
      </c>
      <c r="G20" s="762">
        <v>5182.32</v>
      </c>
      <c r="H20" s="762">
        <v>211.05</v>
      </c>
      <c r="I20" s="762">
        <v>1018.8100000000001</v>
      </c>
      <c r="J20" s="762">
        <v>1509.44</v>
      </c>
      <c r="K20" s="762">
        <v>7.35</v>
      </c>
      <c r="L20" s="762">
        <v>126894</v>
      </c>
      <c r="M20" s="763">
        <v>177043.07</v>
      </c>
      <c r="N20" s="116"/>
    </row>
    <row r="21" spans="1:20" s="112" customFormat="1" ht="12.75" customHeight="1">
      <c r="A21" s="632" t="s">
        <v>28</v>
      </c>
      <c r="B21" s="762">
        <v>190.48</v>
      </c>
      <c r="C21" s="762">
        <v>973.53</v>
      </c>
      <c r="D21" s="762">
        <v>13749.23</v>
      </c>
      <c r="E21" s="762">
        <v>0</v>
      </c>
      <c r="F21" s="762">
        <v>0</v>
      </c>
      <c r="G21" s="762">
        <v>2749.94</v>
      </c>
      <c r="H21" s="762">
        <v>0</v>
      </c>
      <c r="I21" s="762">
        <v>106.52000000000001</v>
      </c>
      <c r="J21" s="762">
        <v>989.33999999999992</v>
      </c>
      <c r="K21" s="762">
        <v>8.7100000000000009</v>
      </c>
      <c r="L21" s="762">
        <v>0</v>
      </c>
      <c r="M21" s="763">
        <v>18767.75</v>
      </c>
      <c r="N21" s="116"/>
    </row>
    <row r="22" spans="1:20" s="99" customFormat="1" ht="21" customHeight="1" thickBot="1">
      <c r="A22" s="633" t="s">
        <v>13</v>
      </c>
      <c r="B22" s="51">
        <v>815.53</v>
      </c>
      <c r="C22" s="51">
        <v>4586.8499999999995</v>
      </c>
      <c r="D22" s="51">
        <v>290790.52999999997</v>
      </c>
      <c r="E22" s="51">
        <v>100</v>
      </c>
      <c r="F22" s="51">
        <v>126</v>
      </c>
      <c r="G22" s="51">
        <v>41417.379999999997</v>
      </c>
      <c r="H22" s="51">
        <v>16851.05</v>
      </c>
      <c r="I22" s="51">
        <v>20195.850000000002</v>
      </c>
      <c r="J22" s="51">
        <v>10472.029999999999</v>
      </c>
      <c r="K22" s="51">
        <v>8648.61</v>
      </c>
      <c r="L22" s="51">
        <v>293695.52</v>
      </c>
      <c r="M22" s="764">
        <v>687699.35</v>
      </c>
      <c r="N22" s="97"/>
      <c r="O22" s="98"/>
      <c r="P22" s="98"/>
      <c r="Q22" s="98"/>
      <c r="R22" s="98"/>
      <c r="S22" s="98"/>
      <c r="T22" s="98"/>
    </row>
    <row r="23" spans="1:20" s="112" customFormat="1" ht="20.25" customHeight="1" thickTop="1">
      <c r="A23" s="765" t="s">
        <v>153</v>
      </c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766"/>
    </row>
    <row r="24" spans="1:20" s="112" customFormat="1"/>
    <row r="25" spans="1:20" s="112" customFormat="1">
      <c r="G25" s="111"/>
      <c r="H25" s="111"/>
      <c r="I25" s="111"/>
    </row>
    <row r="26" spans="1:20" s="112" customFormat="1"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20" s="112" customFormat="1"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</row>
    <row r="28" spans="1:20" s="112" customFormat="1"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</row>
    <row r="29" spans="1:20" s="112" customFormat="1"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</row>
    <row r="30" spans="1:20" s="112" customFormat="1"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</row>
    <row r="31" spans="1:20" s="112" customFormat="1"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</row>
    <row r="32" spans="1:20" s="112" customFormat="1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</row>
    <row r="33" spans="1:13" s="112" customFormat="1"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</row>
    <row r="34" spans="1:13" s="112" customFormat="1"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</row>
    <row r="35" spans="1:13" s="112" customFormat="1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</row>
    <row r="36" spans="1:13" s="112" customFormat="1"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</row>
    <row r="37" spans="1:13" s="112" customFormat="1"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</row>
    <row r="38" spans="1:13" s="112" customFormat="1"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</row>
    <row r="39" spans="1:13" s="112" customFormat="1"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3" s="112" customFormat="1">
      <c r="A40" s="118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</row>
    <row r="41" spans="1:13" s="112" customFormat="1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</row>
    <row r="42" spans="1:13" s="112" customFormat="1"/>
    <row r="43" spans="1:13" s="112" customFormat="1"/>
    <row r="44" spans="1:13" s="112" customFormat="1"/>
    <row r="45" spans="1:13" s="112" customFormat="1"/>
    <row r="46" spans="1:13" s="112" customFormat="1"/>
    <row r="47" spans="1:13" s="112" customFormat="1"/>
    <row r="48" spans="1:13" s="112" customFormat="1"/>
    <row r="49" s="112" customFormat="1"/>
    <row r="50" s="112" customFormat="1"/>
    <row r="51" s="112" customFormat="1"/>
    <row r="52" s="112" customFormat="1"/>
    <row r="53" s="112" customFormat="1"/>
    <row r="54" s="112" customFormat="1"/>
    <row r="55" s="112" customFormat="1"/>
    <row r="56" s="112" customFormat="1"/>
    <row r="57" s="112" customFormat="1"/>
    <row r="58" s="112" customFormat="1"/>
    <row r="59" s="112" customFormat="1"/>
    <row r="60" s="112" customFormat="1"/>
    <row r="61" s="112" customFormat="1"/>
    <row r="62" s="112" customFormat="1"/>
    <row r="63" s="112" customFormat="1"/>
    <row r="64" s="112" customFormat="1"/>
    <row r="65" s="112" customFormat="1"/>
    <row r="66" s="112" customFormat="1"/>
    <row r="67" s="112" customFormat="1"/>
    <row r="68" s="112" customFormat="1"/>
    <row r="69" s="112" customFormat="1"/>
    <row r="70" s="112" customFormat="1"/>
    <row r="71" s="112" customFormat="1"/>
    <row r="72" s="112" customFormat="1"/>
    <row r="73" s="112" customFormat="1"/>
    <row r="74" s="112" customFormat="1"/>
    <row r="75" s="112" customFormat="1"/>
    <row r="76" s="112" customFormat="1"/>
    <row r="77" s="112" customFormat="1"/>
    <row r="78" s="112" customFormat="1"/>
    <row r="79" s="112" customFormat="1"/>
    <row r="80" s="112" customFormat="1"/>
    <row r="81" s="112" customFormat="1"/>
    <row r="82" s="112" customFormat="1"/>
    <row r="83" s="112" customFormat="1"/>
    <row r="84" s="112" customFormat="1"/>
    <row r="85" s="112" customFormat="1"/>
    <row r="86" s="112" customFormat="1"/>
    <row r="87" s="112" customFormat="1"/>
    <row r="88" s="112" customFormat="1"/>
    <row r="89" s="112" customFormat="1"/>
    <row r="90" s="112" customFormat="1"/>
    <row r="91" s="112" customFormat="1"/>
    <row r="92" s="112" customFormat="1"/>
    <row r="93" s="112" customFormat="1"/>
    <row r="94" s="112" customFormat="1"/>
    <row r="95" s="112" customFormat="1"/>
    <row r="96" s="112" customFormat="1"/>
    <row r="97" s="112" customFormat="1"/>
    <row r="98" s="112" customFormat="1"/>
    <row r="99" s="112" customFormat="1"/>
    <row r="100" s="112" customFormat="1"/>
    <row r="101" s="112" customFormat="1"/>
    <row r="102" s="112" customFormat="1"/>
    <row r="103" s="112" customFormat="1"/>
    <row r="104" s="112" customFormat="1"/>
    <row r="105" s="112" customFormat="1"/>
    <row r="106" s="112" customFormat="1"/>
    <row r="107" s="112" customFormat="1"/>
    <row r="108" s="112" customFormat="1"/>
    <row r="109" s="112" customFormat="1"/>
    <row r="110" s="112" customFormat="1"/>
    <row r="111" s="112" customFormat="1"/>
    <row r="112" s="112" customFormat="1"/>
    <row r="113" s="112" customFormat="1"/>
    <row r="114" s="112" customFormat="1"/>
    <row r="115" s="112" customFormat="1"/>
    <row r="116" s="112" customFormat="1"/>
    <row r="117" s="112" customFormat="1"/>
    <row r="118" s="112" customFormat="1"/>
    <row r="119" s="112" customFormat="1"/>
    <row r="120" s="112" customFormat="1"/>
    <row r="121" s="112" customFormat="1"/>
    <row r="122" s="112" customFormat="1"/>
    <row r="123" s="112" customFormat="1"/>
    <row r="124" s="112" customFormat="1"/>
    <row r="125" s="112" customFormat="1"/>
    <row r="126" s="112" customFormat="1"/>
    <row r="127" s="112" customFormat="1"/>
    <row r="128" s="112" customFormat="1"/>
    <row r="129" s="112" customFormat="1"/>
    <row r="130" s="112" customFormat="1"/>
    <row r="131" s="112" customFormat="1"/>
    <row r="132" s="112" customFormat="1"/>
    <row r="133" s="112" customFormat="1"/>
    <row r="134" s="112" customFormat="1"/>
    <row r="135" s="112" customFormat="1"/>
    <row r="136" s="112" customFormat="1"/>
    <row r="137" s="112" customFormat="1"/>
    <row r="138" s="112" customFormat="1"/>
    <row r="139" s="112" customFormat="1"/>
    <row r="140" s="112" customFormat="1"/>
    <row r="141" s="112" customFormat="1"/>
    <row r="142" s="112" customFormat="1"/>
    <row r="143" s="112" customFormat="1"/>
    <row r="144" s="112" customFormat="1"/>
    <row r="145" s="112" customFormat="1"/>
    <row r="146" s="112" customFormat="1"/>
    <row r="147" s="112" customFormat="1"/>
    <row r="148" s="112" customFormat="1"/>
    <row r="149" s="112" customFormat="1"/>
    <row r="150" s="112" customFormat="1"/>
    <row r="151" s="112" customFormat="1"/>
    <row r="152" s="112" customFormat="1"/>
    <row r="153" s="112" customFormat="1"/>
    <row r="154" s="112" customFormat="1"/>
    <row r="155" s="112" customFormat="1"/>
    <row r="156" s="112" customFormat="1"/>
    <row r="157" s="112" customFormat="1"/>
    <row r="158" s="112" customFormat="1"/>
    <row r="159" s="112" customFormat="1"/>
    <row r="160" s="112" customFormat="1"/>
    <row r="161" s="112" customFormat="1"/>
    <row r="162" s="112" customFormat="1"/>
    <row r="163" s="112" customFormat="1"/>
    <row r="164" s="112" customFormat="1"/>
    <row r="165" s="112" customFormat="1"/>
    <row r="166" s="112" customFormat="1"/>
    <row r="167" s="112" customFormat="1"/>
    <row r="168" s="112" customFormat="1"/>
    <row r="169" s="112" customFormat="1"/>
    <row r="170" s="112" customFormat="1"/>
    <row r="171" s="112" customFormat="1"/>
    <row r="172" s="112" customFormat="1"/>
    <row r="173" s="112" customFormat="1"/>
    <row r="174" s="112" customFormat="1"/>
    <row r="175" s="112" customFormat="1"/>
    <row r="176" s="112" customFormat="1"/>
    <row r="177" s="112" customFormat="1"/>
    <row r="178" s="112" customFormat="1"/>
    <row r="179" s="112" customFormat="1"/>
    <row r="180" s="112" customFormat="1"/>
    <row r="181" s="112" customFormat="1"/>
    <row r="182" s="112" customFormat="1"/>
    <row r="183" s="112" customFormat="1"/>
    <row r="184" s="112" customFormat="1"/>
    <row r="185" s="112" customFormat="1"/>
    <row r="186" s="112" customFormat="1"/>
    <row r="187" s="112" customFormat="1"/>
    <row r="188" s="112" customFormat="1"/>
    <row r="189" s="112" customFormat="1"/>
    <row r="190" s="112" customFormat="1"/>
    <row r="191" s="112" customFormat="1"/>
    <row r="192" s="112" customFormat="1"/>
    <row r="193" s="112" customFormat="1"/>
    <row r="194" s="112" customFormat="1"/>
    <row r="195" s="112" customFormat="1"/>
    <row r="196" s="112" customFormat="1"/>
    <row r="197" s="112" customFormat="1"/>
    <row r="198" s="112" customFormat="1"/>
    <row r="199" s="112" customFormat="1"/>
    <row r="200" s="112" customFormat="1"/>
    <row r="201" s="112" customFormat="1"/>
    <row r="202" s="112" customFormat="1"/>
    <row r="203" s="112" customFormat="1"/>
    <row r="204" s="112" customFormat="1"/>
    <row r="205" s="112" customFormat="1"/>
    <row r="206" s="112" customFormat="1"/>
    <row r="207" s="112" customFormat="1"/>
    <row r="208" s="112" customFormat="1"/>
    <row r="209" s="112" customFormat="1"/>
    <row r="210" s="112" customFormat="1"/>
    <row r="211" s="112" customFormat="1"/>
    <row r="212" s="112" customFormat="1"/>
    <row r="213" s="112" customFormat="1"/>
    <row r="214" s="112" customFormat="1"/>
    <row r="215" s="112" customFormat="1"/>
    <row r="216" s="112" customFormat="1"/>
    <row r="217" s="112" customFormat="1"/>
    <row r="218" s="112" customFormat="1"/>
    <row r="219" s="112" customFormat="1"/>
    <row r="220" s="112" customFormat="1"/>
    <row r="221" s="112" customFormat="1"/>
    <row r="222" s="112" customFormat="1"/>
    <row r="223" s="112" customFormat="1"/>
    <row r="224" s="112" customFormat="1"/>
    <row r="225" s="112" customFormat="1"/>
    <row r="226" s="112" customFormat="1"/>
    <row r="227" s="112" customFormat="1"/>
    <row r="228" s="112" customFormat="1"/>
    <row r="229" s="112" customFormat="1"/>
    <row r="230" s="112" customFormat="1"/>
    <row r="231" s="112" customFormat="1"/>
    <row r="232" s="112" customFormat="1"/>
    <row r="233" s="112" customFormat="1"/>
    <row r="234" s="112" customFormat="1"/>
    <row r="235" s="112" customFormat="1"/>
    <row r="236" s="112" customFormat="1"/>
    <row r="237" s="112" customFormat="1"/>
    <row r="238" s="112" customFormat="1"/>
    <row r="239" s="112" customFormat="1"/>
    <row r="240" s="112" customFormat="1"/>
    <row r="241" s="112" customFormat="1"/>
    <row r="242" s="112" customFormat="1"/>
    <row r="243" s="112" customFormat="1"/>
    <row r="244" s="112" customFormat="1"/>
    <row r="245" s="112" customFormat="1"/>
    <row r="246" s="112" customFormat="1"/>
    <row r="247" s="112" customFormat="1"/>
    <row r="248" s="112" customFormat="1"/>
    <row r="249" s="112" customFormat="1"/>
    <row r="250" s="112" customFormat="1"/>
    <row r="251" s="112" customFormat="1"/>
    <row r="252" s="112" customFormat="1"/>
    <row r="253" s="112" customFormat="1"/>
    <row r="254" s="112" customFormat="1"/>
    <row r="255" s="112" customFormat="1"/>
    <row r="256" s="112" customFormat="1"/>
    <row r="257" s="112" customFormat="1"/>
    <row r="258" s="112" customFormat="1"/>
    <row r="259" s="112" customFormat="1"/>
    <row r="260" s="112" customFormat="1"/>
    <row r="261" s="112" customFormat="1"/>
    <row r="262" s="112" customFormat="1"/>
    <row r="263" s="112" customFormat="1"/>
    <row r="264" s="112" customFormat="1"/>
    <row r="265" s="112" customFormat="1"/>
    <row r="266" s="112" customFormat="1"/>
    <row r="267" s="112" customFormat="1"/>
    <row r="268" s="112" customFormat="1"/>
    <row r="269" s="112" customFormat="1"/>
    <row r="270" s="112" customFormat="1"/>
    <row r="271" s="112" customFormat="1"/>
    <row r="272" s="112" customFormat="1"/>
    <row r="273" s="112" customFormat="1"/>
    <row r="274" s="112" customFormat="1"/>
    <row r="275" s="112" customFormat="1"/>
    <row r="276" s="112" customFormat="1"/>
    <row r="277" s="112" customFormat="1"/>
    <row r="278" s="112" customFormat="1"/>
    <row r="279" s="112" customFormat="1"/>
    <row r="280" s="112" customFormat="1"/>
    <row r="281" s="112" customFormat="1"/>
    <row r="282" s="112" customFormat="1"/>
    <row r="283" s="112" customFormat="1"/>
    <row r="284" s="112" customFormat="1"/>
    <row r="285" s="112" customFormat="1"/>
    <row r="286" s="112" customFormat="1"/>
    <row r="287" s="112" customFormat="1"/>
    <row r="288" s="112" customFormat="1"/>
    <row r="289" s="112" customFormat="1"/>
    <row r="290" s="112" customFormat="1"/>
    <row r="291" s="112" customFormat="1"/>
    <row r="292" s="112" customFormat="1"/>
    <row r="293" s="112" customFormat="1"/>
    <row r="294" s="112" customFormat="1"/>
    <row r="295" s="112" customFormat="1"/>
    <row r="296" s="112" customFormat="1"/>
    <row r="297" s="112" customFormat="1"/>
    <row r="298" s="112" customFormat="1"/>
    <row r="299" s="112" customFormat="1"/>
    <row r="300" s="112" customFormat="1"/>
    <row r="301" s="112" customFormat="1"/>
    <row r="302" s="112" customFormat="1"/>
    <row r="303" s="112" customFormat="1"/>
    <row r="304" s="112" customFormat="1"/>
    <row r="305" s="112" customFormat="1"/>
    <row r="306" s="112" customFormat="1"/>
    <row r="307" s="112" customFormat="1"/>
    <row r="308" s="112" customFormat="1"/>
    <row r="309" s="112" customFormat="1"/>
    <row r="310" s="112" customFormat="1"/>
    <row r="311" s="112" customFormat="1"/>
    <row r="312" s="112" customFormat="1"/>
    <row r="313" s="112" customFormat="1"/>
    <row r="314" s="112" customFormat="1"/>
    <row r="315" s="112" customFormat="1"/>
    <row r="316" s="112" customFormat="1"/>
    <row r="317" s="112" customFormat="1"/>
    <row r="318" s="112" customFormat="1"/>
    <row r="319" s="112" customFormat="1"/>
    <row r="320" s="112" customFormat="1"/>
    <row r="321" s="112" customFormat="1"/>
    <row r="322" s="112" customFormat="1"/>
    <row r="323" s="112" customFormat="1"/>
    <row r="324" s="112" customFormat="1"/>
    <row r="325" s="112" customFormat="1"/>
    <row r="326" s="112" customFormat="1"/>
    <row r="327" s="112" customFormat="1"/>
    <row r="328" s="112" customFormat="1"/>
    <row r="329" s="112" customFormat="1"/>
    <row r="330" s="112" customFormat="1"/>
    <row r="331" s="112" customFormat="1"/>
    <row r="332" s="112" customFormat="1"/>
    <row r="333" s="112" customFormat="1"/>
    <row r="334" s="112" customFormat="1"/>
    <row r="335" s="112" customFormat="1"/>
    <row r="336" s="112" customFormat="1"/>
    <row r="337" s="112" customFormat="1"/>
    <row r="338" s="112" customFormat="1"/>
    <row r="339" s="112" customFormat="1"/>
    <row r="340" s="112" customFormat="1"/>
    <row r="341" s="112" customFormat="1"/>
    <row r="342" s="112" customFormat="1"/>
    <row r="343" s="112" customFormat="1"/>
    <row r="344" s="112" customFormat="1"/>
    <row r="345" s="112" customFormat="1"/>
    <row r="346" s="112" customFormat="1"/>
    <row r="347" s="112" customFormat="1"/>
    <row r="348" s="112" customFormat="1"/>
    <row r="349" s="112" customFormat="1"/>
    <row r="350" s="112" customFormat="1"/>
    <row r="351" s="112" customFormat="1"/>
    <row r="352" s="112" customFormat="1"/>
    <row r="353" s="112" customFormat="1"/>
    <row r="354" s="112" customFormat="1"/>
    <row r="355" s="112" customFormat="1"/>
    <row r="356" s="112" customFormat="1"/>
    <row r="357" s="112" customFormat="1"/>
    <row r="358" s="112" customFormat="1"/>
    <row r="359" s="112" customFormat="1"/>
    <row r="360" s="112" customFormat="1"/>
    <row r="361" s="112" customFormat="1"/>
    <row r="362" s="112" customFormat="1"/>
    <row r="363" s="112" customFormat="1"/>
    <row r="364" s="112" customFormat="1"/>
    <row r="365" s="112" customFormat="1"/>
    <row r="366" s="112" customFormat="1"/>
    <row r="367" s="112" customFormat="1"/>
    <row r="368" s="112" customFormat="1"/>
    <row r="369" s="112" customFormat="1"/>
    <row r="370" s="112" customFormat="1"/>
    <row r="371" s="112" customFormat="1"/>
    <row r="372" s="112" customFormat="1"/>
    <row r="373" s="112" customFormat="1"/>
    <row r="374" s="112" customFormat="1"/>
    <row r="375" s="112" customFormat="1"/>
    <row r="376" s="112" customFormat="1"/>
    <row r="377" s="112" customFormat="1"/>
    <row r="378" s="112" customFormat="1"/>
    <row r="379" s="112" customFormat="1"/>
    <row r="380" s="112" customFormat="1"/>
    <row r="381" s="112" customFormat="1"/>
    <row r="382" s="112" customFormat="1"/>
    <row r="383" s="112" customFormat="1"/>
    <row r="384" s="112" customFormat="1"/>
    <row r="385" s="112" customFormat="1"/>
    <row r="386" s="112" customFormat="1"/>
    <row r="387" s="112" customFormat="1"/>
    <row r="388" s="112" customFormat="1"/>
    <row r="389" s="112" customFormat="1"/>
    <row r="390" s="112" customFormat="1"/>
    <row r="391" s="112" customFormat="1"/>
    <row r="392" s="112" customFormat="1"/>
    <row r="393" s="112" customFormat="1"/>
    <row r="394" s="112" customFormat="1"/>
    <row r="395" s="112" customFormat="1"/>
    <row r="396" s="112" customFormat="1"/>
    <row r="397" s="112" customFormat="1"/>
    <row r="398" s="112" customFormat="1"/>
    <row r="399" s="112" customFormat="1"/>
    <row r="400" s="112" customFormat="1"/>
    <row r="401" s="112" customFormat="1"/>
    <row r="402" s="112" customFormat="1"/>
    <row r="403" s="112" customFormat="1"/>
    <row r="404" s="112" customFormat="1"/>
    <row r="405" s="112" customFormat="1"/>
    <row r="406" s="112" customFormat="1"/>
    <row r="407" s="112" customFormat="1"/>
    <row r="408" s="112" customFormat="1"/>
    <row r="409" s="112" customFormat="1"/>
    <row r="410" s="112" customFormat="1"/>
    <row r="411" s="112" customFormat="1"/>
    <row r="412" s="112" customFormat="1"/>
    <row r="413" s="112" customFormat="1"/>
    <row r="414" s="112" customFormat="1"/>
    <row r="415" s="112" customFormat="1"/>
    <row r="416" s="112" customFormat="1"/>
    <row r="417" s="112" customFormat="1"/>
    <row r="418" s="112" customFormat="1"/>
    <row r="419" s="112" customFormat="1"/>
    <row r="420" s="112" customFormat="1"/>
    <row r="421" s="112" customFormat="1"/>
    <row r="422" s="112" customFormat="1"/>
    <row r="423" s="112" customFormat="1"/>
    <row r="424" s="112" customFormat="1"/>
    <row r="425" s="112" customFormat="1"/>
    <row r="426" s="112" customFormat="1"/>
    <row r="427" s="112" customFormat="1"/>
    <row r="428" s="112" customFormat="1"/>
    <row r="429" s="112" customFormat="1"/>
    <row r="430" s="112" customFormat="1"/>
    <row r="431" s="112" customFormat="1"/>
    <row r="432" s="112" customFormat="1"/>
    <row r="433" s="112" customFormat="1"/>
    <row r="434" s="112" customFormat="1"/>
    <row r="435" s="112" customFormat="1"/>
    <row r="436" s="112" customFormat="1"/>
    <row r="437" s="112" customFormat="1"/>
    <row r="438" s="112" customFormat="1"/>
    <row r="439" s="112" customFormat="1"/>
    <row r="440" s="112" customFormat="1"/>
    <row r="441" s="112" customFormat="1"/>
    <row r="442" s="112" customFormat="1"/>
    <row r="443" s="112" customFormat="1"/>
    <row r="444" s="112" customFormat="1"/>
    <row r="445" s="112" customFormat="1"/>
    <row r="446" s="112" customFormat="1"/>
    <row r="447" s="112" customFormat="1"/>
    <row r="448" s="112" customFormat="1"/>
    <row r="449" s="112" customFormat="1"/>
    <row r="450" s="112" customFormat="1"/>
    <row r="451" s="112" customFormat="1"/>
    <row r="452" s="112" customFormat="1"/>
    <row r="453" s="112" customFormat="1"/>
    <row r="454" s="112" customFormat="1"/>
    <row r="455" s="112" customFormat="1"/>
    <row r="456" s="112" customFormat="1"/>
    <row r="457" s="112" customFormat="1"/>
    <row r="458" s="112" customFormat="1"/>
    <row r="459" s="112" customFormat="1"/>
    <row r="460" s="112" customFormat="1"/>
    <row r="461" s="112" customFormat="1"/>
    <row r="462" s="112" customFormat="1"/>
    <row r="463" s="112" customFormat="1"/>
    <row r="464" s="112" customFormat="1"/>
    <row r="465" s="112" customFormat="1"/>
    <row r="466" s="112" customFormat="1"/>
    <row r="467" s="112" customFormat="1"/>
    <row r="468" s="112" customFormat="1"/>
    <row r="469" s="112" customFormat="1"/>
    <row r="470" s="112" customFormat="1"/>
    <row r="471" s="112" customFormat="1"/>
    <row r="472" s="112" customFormat="1"/>
    <row r="473" s="112" customFormat="1"/>
    <row r="474" s="112" customFormat="1"/>
    <row r="475" s="112" customFormat="1"/>
    <row r="476" s="112" customFormat="1"/>
    <row r="477" s="112" customFormat="1"/>
    <row r="478" s="112" customFormat="1"/>
    <row r="479" s="112" customFormat="1"/>
    <row r="480" s="112" customFormat="1"/>
    <row r="481" s="112" customFormat="1"/>
    <row r="482" s="112" customFormat="1"/>
    <row r="483" s="112" customFormat="1"/>
    <row r="484" s="112" customFormat="1"/>
    <row r="485" s="112" customFormat="1"/>
    <row r="486" s="112" customFormat="1"/>
    <row r="487" s="112" customFormat="1"/>
    <row r="488" s="112" customFormat="1"/>
    <row r="489" s="112" customFormat="1"/>
    <row r="490" s="112" customFormat="1"/>
    <row r="491" s="112" customFormat="1"/>
    <row r="492" s="112" customFormat="1"/>
    <row r="493" s="112" customFormat="1"/>
    <row r="494" s="112" customFormat="1"/>
    <row r="495" s="112" customFormat="1"/>
    <row r="496" s="112" customFormat="1"/>
    <row r="497" s="112" customFormat="1"/>
    <row r="498" s="112" customFormat="1"/>
    <row r="499" s="112" customFormat="1"/>
    <row r="500" s="112" customFormat="1"/>
    <row r="501" s="112" customFormat="1"/>
    <row r="502" s="112" customFormat="1"/>
    <row r="503" s="112" customFormat="1"/>
    <row r="504" s="112" customFormat="1"/>
    <row r="505" s="112" customFormat="1"/>
    <row r="506" s="112" customFormat="1"/>
    <row r="507" s="112" customFormat="1"/>
    <row r="508" s="112" customFormat="1"/>
    <row r="509" s="112" customFormat="1"/>
    <row r="510" s="112" customFormat="1"/>
    <row r="511" s="112" customFormat="1"/>
    <row r="512" s="112" customFormat="1"/>
    <row r="513" s="112" customFormat="1"/>
    <row r="514" s="112" customFormat="1"/>
    <row r="515" s="112" customFormat="1"/>
    <row r="516" s="112" customFormat="1"/>
    <row r="517" s="112" customFormat="1"/>
    <row r="518" s="112" customFormat="1"/>
    <row r="519" s="112" customFormat="1"/>
  </sheetData>
  <printOptions horizontalCentered="1"/>
  <pageMargins left="0.25" right="0.2" top="1.5748031496062993" bottom="0.39370078740157483" header="0" footer="0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455"/>
  <sheetViews>
    <sheetView showGridLines="0" zoomScaleNormal="100" workbookViewId="0"/>
  </sheetViews>
  <sheetFormatPr baseColWidth="10" defaultColWidth="11.44140625" defaultRowHeight="10.199999999999999"/>
  <cols>
    <col min="1" max="1" width="19.5546875" style="114" customWidth="1"/>
    <col min="2" max="3" width="9.6640625" style="114" customWidth="1"/>
    <col min="4" max="4" width="11" style="114" customWidth="1"/>
    <col min="5" max="5" width="12.6640625" style="114" customWidth="1"/>
    <col min="6" max="6" width="16.6640625" style="114" customWidth="1"/>
    <col min="7" max="7" width="16" style="114" customWidth="1"/>
    <col min="8" max="8" width="13" style="114" customWidth="1"/>
    <col min="9" max="10" width="12.33203125" style="114" customWidth="1"/>
    <col min="11" max="11" width="12.6640625" style="114" customWidth="1"/>
    <col min="12" max="12" width="12" style="114" customWidth="1"/>
    <col min="13" max="16384" width="11.44140625" style="114"/>
  </cols>
  <sheetData>
    <row r="1" spans="1:12" s="112" customFormat="1">
      <c r="A1" s="1016" t="s">
        <v>205</v>
      </c>
      <c r="B1" s="1022"/>
      <c r="C1" s="1022"/>
      <c r="D1" s="1022"/>
      <c r="E1" s="1022"/>
      <c r="F1" s="1022"/>
      <c r="G1" s="1022"/>
      <c r="H1" s="1022"/>
      <c r="I1" s="1022"/>
      <c r="J1" s="1022"/>
      <c r="K1" s="1023"/>
    </row>
    <row r="2" spans="1:12" s="112" customFormat="1" ht="27" customHeight="1">
      <c r="A2" s="1019" t="s">
        <v>165</v>
      </c>
      <c r="B2" s="1024"/>
      <c r="C2" s="1024"/>
      <c r="D2" s="1024"/>
      <c r="E2" s="1024"/>
      <c r="F2" s="1024"/>
      <c r="G2" s="1024"/>
      <c r="H2" s="1024"/>
      <c r="I2" s="1024"/>
      <c r="J2" s="1024"/>
      <c r="K2" s="1025"/>
    </row>
    <row r="3" spans="1:12" s="16" customFormat="1" ht="20.25" customHeight="1">
      <c r="A3" s="1019" t="s">
        <v>326</v>
      </c>
      <c r="B3" s="1024"/>
      <c r="C3" s="1024"/>
      <c r="D3" s="1024"/>
      <c r="E3" s="1024"/>
      <c r="F3" s="1024"/>
      <c r="G3" s="1024"/>
      <c r="H3" s="1024"/>
      <c r="I3" s="1024"/>
      <c r="J3" s="1024"/>
      <c r="K3" s="1025"/>
    </row>
    <row r="4" spans="1:12" s="16" customFormat="1" ht="5.25" customHeight="1">
      <c r="A4" s="553"/>
      <c r="B4" s="641"/>
      <c r="C4" s="641"/>
      <c r="D4" s="641"/>
      <c r="E4" s="641"/>
      <c r="F4" s="641"/>
      <c r="G4" s="641"/>
      <c r="H4" s="641"/>
      <c r="I4" s="641"/>
      <c r="J4" s="641"/>
      <c r="K4" s="767"/>
    </row>
    <row r="5" spans="1:12" ht="10.8" thickBot="1">
      <c r="A5" s="643"/>
      <c r="B5" s="113"/>
      <c r="C5" s="113"/>
      <c r="D5" s="113"/>
      <c r="E5" s="113"/>
      <c r="F5" s="113"/>
      <c r="G5" s="113"/>
      <c r="H5" s="113"/>
      <c r="I5" s="113"/>
      <c r="J5" s="119"/>
      <c r="K5" s="629" t="s">
        <v>10</v>
      </c>
    </row>
    <row r="6" spans="1:12" ht="54.75" customHeight="1" thickTop="1">
      <c r="A6" s="761" t="s">
        <v>91</v>
      </c>
      <c r="B6" s="50" t="s">
        <v>414</v>
      </c>
      <c r="C6" s="95" t="s">
        <v>611</v>
      </c>
      <c r="D6" s="95" t="s">
        <v>612</v>
      </c>
      <c r="E6" s="95" t="s">
        <v>613</v>
      </c>
      <c r="F6" s="95" t="s">
        <v>614</v>
      </c>
      <c r="G6" s="95" t="s">
        <v>615</v>
      </c>
      <c r="H6" s="52" t="s">
        <v>415</v>
      </c>
      <c r="I6" s="95" t="s">
        <v>619</v>
      </c>
      <c r="J6" s="50" t="s">
        <v>204</v>
      </c>
      <c r="K6" s="645" t="s">
        <v>13</v>
      </c>
    </row>
    <row r="7" spans="1:12" s="112" customFormat="1" ht="12.75" customHeight="1">
      <c r="A7" s="630" t="s">
        <v>14</v>
      </c>
      <c r="B7" s="108">
        <v>50665.14</v>
      </c>
      <c r="C7" s="108">
        <v>0</v>
      </c>
      <c r="D7" s="108">
        <v>12656.87</v>
      </c>
      <c r="E7" s="108">
        <v>0</v>
      </c>
      <c r="F7" s="108">
        <v>764.7299999999999</v>
      </c>
      <c r="G7" s="108">
        <v>2425</v>
      </c>
      <c r="H7" s="108">
        <v>581.11</v>
      </c>
      <c r="I7" s="108">
        <v>164926.73999999996</v>
      </c>
      <c r="J7" s="108">
        <v>0</v>
      </c>
      <c r="K7" s="733">
        <v>232019.58999999997</v>
      </c>
      <c r="L7" s="117"/>
    </row>
    <row r="8" spans="1:12" s="112" customFormat="1" ht="12.75" customHeight="1">
      <c r="A8" s="630" t="s">
        <v>15</v>
      </c>
      <c r="B8" s="108">
        <v>20488.38</v>
      </c>
      <c r="C8" s="108">
        <v>0</v>
      </c>
      <c r="D8" s="108">
        <v>13163.91</v>
      </c>
      <c r="E8" s="108">
        <v>0</v>
      </c>
      <c r="F8" s="108">
        <v>3795.12</v>
      </c>
      <c r="G8" s="108">
        <v>0</v>
      </c>
      <c r="H8" s="108">
        <v>643.38</v>
      </c>
      <c r="I8" s="108">
        <v>23867.489999999998</v>
      </c>
      <c r="J8" s="108">
        <v>0</v>
      </c>
      <c r="K8" s="733">
        <v>61958.28</v>
      </c>
      <c r="L8" s="117"/>
    </row>
    <row r="9" spans="1:12" s="112" customFormat="1" ht="12.75" customHeight="1">
      <c r="A9" s="630" t="s">
        <v>16</v>
      </c>
      <c r="B9" s="108">
        <v>32377.95</v>
      </c>
      <c r="C9" s="108">
        <v>0</v>
      </c>
      <c r="D9" s="108">
        <v>25416.449999999997</v>
      </c>
      <c r="E9" s="108">
        <v>0</v>
      </c>
      <c r="F9" s="108">
        <v>1752.99</v>
      </c>
      <c r="G9" s="108">
        <v>0</v>
      </c>
      <c r="H9" s="108">
        <v>690</v>
      </c>
      <c r="I9" s="108">
        <v>60246.55999999999</v>
      </c>
      <c r="J9" s="108">
        <v>11698.119999999999</v>
      </c>
      <c r="K9" s="733">
        <v>132182.06999999998</v>
      </c>
      <c r="L9" s="117"/>
    </row>
    <row r="10" spans="1:12" s="112" customFormat="1" ht="12.75" customHeight="1">
      <c r="A10" s="630" t="s">
        <v>17</v>
      </c>
      <c r="B10" s="108">
        <v>11781</v>
      </c>
      <c r="C10" s="108">
        <v>0</v>
      </c>
      <c r="D10" s="108">
        <v>6841.59</v>
      </c>
      <c r="E10" s="108">
        <v>0</v>
      </c>
      <c r="F10" s="108">
        <v>579.46</v>
      </c>
      <c r="G10" s="108">
        <v>0</v>
      </c>
      <c r="H10" s="108">
        <v>0</v>
      </c>
      <c r="I10" s="108">
        <v>9941.9700000000012</v>
      </c>
      <c r="J10" s="108">
        <v>0</v>
      </c>
      <c r="K10" s="733">
        <v>29144.02</v>
      </c>
      <c r="L10" s="117"/>
    </row>
    <row r="11" spans="1:12" s="112" customFormat="1" ht="12.75" customHeight="1">
      <c r="A11" s="630" t="s">
        <v>18</v>
      </c>
      <c r="B11" s="108">
        <v>6783</v>
      </c>
      <c r="C11" s="108">
        <v>0</v>
      </c>
      <c r="D11" s="108">
        <v>2471.3799999999997</v>
      </c>
      <c r="E11" s="108">
        <v>0</v>
      </c>
      <c r="F11" s="108">
        <v>310.15000000000003</v>
      </c>
      <c r="G11" s="108">
        <v>0</v>
      </c>
      <c r="H11" s="108">
        <v>0</v>
      </c>
      <c r="I11" s="108">
        <v>9129.84</v>
      </c>
      <c r="J11" s="108">
        <v>0</v>
      </c>
      <c r="K11" s="733">
        <v>18694.37</v>
      </c>
      <c r="L11" s="117"/>
    </row>
    <row r="12" spans="1:12" s="112" customFormat="1" ht="12.75" customHeight="1">
      <c r="A12" s="630" t="s">
        <v>19</v>
      </c>
      <c r="B12" s="108">
        <v>5760.79</v>
      </c>
      <c r="C12" s="108">
        <v>0</v>
      </c>
      <c r="D12" s="108">
        <v>1497.38</v>
      </c>
      <c r="E12" s="108">
        <v>0</v>
      </c>
      <c r="F12" s="108">
        <v>435.68</v>
      </c>
      <c r="G12" s="108">
        <v>0</v>
      </c>
      <c r="H12" s="108">
        <v>0</v>
      </c>
      <c r="I12" s="108">
        <v>1391.77</v>
      </c>
      <c r="J12" s="108">
        <v>0</v>
      </c>
      <c r="K12" s="733">
        <v>9085.6200000000008</v>
      </c>
      <c r="L12" s="117"/>
    </row>
    <row r="13" spans="1:12" s="112" customFormat="1" ht="12.75" customHeight="1">
      <c r="A13" s="630" t="s">
        <v>20</v>
      </c>
      <c r="B13" s="108">
        <v>8093.0599999999995</v>
      </c>
      <c r="C13" s="108">
        <v>0</v>
      </c>
      <c r="D13" s="108">
        <v>4375.0700000000006</v>
      </c>
      <c r="E13" s="108">
        <v>0</v>
      </c>
      <c r="F13" s="108">
        <v>151.36000000000001</v>
      </c>
      <c r="G13" s="108">
        <v>0</v>
      </c>
      <c r="H13" s="108">
        <v>0</v>
      </c>
      <c r="I13" s="108">
        <v>8025.4700000000012</v>
      </c>
      <c r="J13" s="108">
        <v>0</v>
      </c>
      <c r="K13" s="733">
        <v>20644.960000000003</v>
      </c>
      <c r="L13" s="117"/>
    </row>
    <row r="14" spans="1:12" s="112" customFormat="1" ht="12.75" customHeight="1">
      <c r="A14" s="630" t="s">
        <v>21</v>
      </c>
      <c r="B14" s="108">
        <v>36872.39</v>
      </c>
      <c r="C14" s="108">
        <v>0</v>
      </c>
      <c r="D14" s="108">
        <v>11755.32</v>
      </c>
      <c r="E14" s="108">
        <v>0</v>
      </c>
      <c r="F14" s="108">
        <v>932.61999999999989</v>
      </c>
      <c r="G14" s="108">
        <v>0</v>
      </c>
      <c r="H14" s="108">
        <v>200</v>
      </c>
      <c r="I14" s="108">
        <v>42389.69</v>
      </c>
      <c r="J14" s="108">
        <v>0</v>
      </c>
      <c r="K14" s="733">
        <v>92150.02</v>
      </c>
      <c r="L14" s="117"/>
    </row>
    <row r="15" spans="1:12" s="112" customFormat="1" ht="12.75" customHeight="1">
      <c r="A15" s="630" t="s">
        <v>22</v>
      </c>
      <c r="B15" s="108">
        <v>13566</v>
      </c>
      <c r="C15" s="108">
        <v>0</v>
      </c>
      <c r="D15" s="108">
        <v>11184.32</v>
      </c>
      <c r="E15" s="108">
        <v>30000</v>
      </c>
      <c r="F15" s="108">
        <v>873.81999999999994</v>
      </c>
      <c r="G15" s="108">
        <v>0</v>
      </c>
      <c r="H15" s="108">
        <v>140.09</v>
      </c>
      <c r="I15" s="108">
        <v>15515.880000000001</v>
      </c>
      <c r="J15" s="108">
        <v>0</v>
      </c>
      <c r="K15" s="733">
        <v>71280.11</v>
      </c>
      <c r="L15" s="117"/>
    </row>
    <row r="16" spans="1:12" s="112" customFormat="1" ht="12.75" customHeight="1">
      <c r="A16" s="630" t="s">
        <v>94</v>
      </c>
      <c r="B16" s="108">
        <v>11825.58</v>
      </c>
      <c r="C16" s="108">
        <v>0</v>
      </c>
      <c r="D16" s="108">
        <v>15192.63</v>
      </c>
      <c r="E16" s="108">
        <v>0</v>
      </c>
      <c r="F16" s="108">
        <v>1348.0300000000002</v>
      </c>
      <c r="G16" s="108">
        <v>0</v>
      </c>
      <c r="H16" s="108">
        <v>181.6</v>
      </c>
      <c r="I16" s="108">
        <v>8067.079999999999</v>
      </c>
      <c r="J16" s="108">
        <v>0</v>
      </c>
      <c r="K16" s="733">
        <v>36614.92</v>
      </c>
      <c r="L16" s="117"/>
    </row>
    <row r="17" spans="1:20" s="112" customFormat="1" ht="12.75" customHeight="1">
      <c r="A17" s="630" t="s">
        <v>24</v>
      </c>
      <c r="B17" s="108">
        <v>55292.25</v>
      </c>
      <c r="C17" s="108">
        <v>15000</v>
      </c>
      <c r="D17" s="108">
        <v>16365.630000000001</v>
      </c>
      <c r="E17" s="108">
        <v>0</v>
      </c>
      <c r="F17" s="108">
        <v>3074.76</v>
      </c>
      <c r="G17" s="108">
        <v>0</v>
      </c>
      <c r="H17" s="108">
        <v>560.36</v>
      </c>
      <c r="I17" s="108">
        <v>5164.1099999999997</v>
      </c>
      <c r="J17" s="108">
        <v>33750.15</v>
      </c>
      <c r="K17" s="733">
        <v>129207.26000000001</v>
      </c>
      <c r="L17" s="117"/>
    </row>
    <row r="18" spans="1:20" s="112" customFormat="1" ht="12.75" customHeight="1">
      <c r="A18" s="630" t="s">
        <v>25</v>
      </c>
      <c r="B18" s="108">
        <v>9514.4699999999993</v>
      </c>
      <c r="C18" s="108">
        <v>0</v>
      </c>
      <c r="D18" s="108">
        <v>8716.57</v>
      </c>
      <c r="E18" s="108">
        <v>0</v>
      </c>
      <c r="F18" s="108">
        <v>950.12000000000012</v>
      </c>
      <c r="G18" s="108">
        <v>0</v>
      </c>
      <c r="H18" s="108">
        <v>124.52</v>
      </c>
      <c r="I18" s="108">
        <v>2784.5800000000004</v>
      </c>
      <c r="J18" s="108">
        <v>0</v>
      </c>
      <c r="K18" s="733">
        <v>22090.260000000002</v>
      </c>
      <c r="L18" s="117"/>
    </row>
    <row r="19" spans="1:20" s="112" customFormat="1" ht="12.75" customHeight="1">
      <c r="A19" s="630" t="s">
        <v>26</v>
      </c>
      <c r="B19" s="108">
        <v>7875.68</v>
      </c>
      <c r="C19" s="108">
        <v>8000</v>
      </c>
      <c r="D19" s="108">
        <v>2935.54</v>
      </c>
      <c r="E19" s="108">
        <v>0</v>
      </c>
      <c r="F19" s="108">
        <v>48.339999999999996</v>
      </c>
      <c r="G19" s="108">
        <v>0</v>
      </c>
      <c r="H19" s="108">
        <v>0</v>
      </c>
      <c r="I19" s="108">
        <v>5764.24</v>
      </c>
      <c r="J19" s="108">
        <v>0</v>
      </c>
      <c r="K19" s="733">
        <v>24623.800000000003</v>
      </c>
      <c r="L19" s="117"/>
    </row>
    <row r="20" spans="1:20" s="112" customFormat="1" ht="12.75" customHeight="1">
      <c r="A20" s="630" t="s">
        <v>27</v>
      </c>
      <c r="B20" s="108">
        <v>28902.14</v>
      </c>
      <c r="C20" s="108">
        <v>0</v>
      </c>
      <c r="D20" s="108">
        <v>2120.17</v>
      </c>
      <c r="E20" s="108">
        <v>0</v>
      </c>
      <c r="F20" s="108">
        <v>2014.9299999999998</v>
      </c>
      <c r="G20" s="108">
        <v>75</v>
      </c>
      <c r="H20" s="108">
        <v>243.86</v>
      </c>
      <c r="I20" s="108">
        <v>105644.97999999998</v>
      </c>
      <c r="J20" s="108">
        <v>0</v>
      </c>
      <c r="K20" s="733">
        <v>139001.07999999999</v>
      </c>
      <c r="L20" s="117"/>
    </row>
    <row r="21" spans="1:20" s="112" customFormat="1" ht="12.75" customHeight="1">
      <c r="A21" s="632" t="s">
        <v>28</v>
      </c>
      <c r="B21" s="108">
        <v>17167.79</v>
      </c>
      <c r="C21" s="108">
        <v>0</v>
      </c>
      <c r="D21" s="108">
        <v>21565.72</v>
      </c>
      <c r="E21" s="108">
        <v>0</v>
      </c>
      <c r="F21" s="108">
        <v>7768.3</v>
      </c>
      <c r="G21" s="108">
        <v>0</v>
      </c>
      <c r="H21" s="108">
        <v>0</v>
      </c>
      <c r="I21" s="108">
        <v>17158.600000000002</v>
      </c>
      <c r="J21" s="108">
        <v>0</v>
      </c>
      <c r="K21" s="733">
        <v>63660.41</v>
      </c>
      <c r="L21" s="117"/>
    </row>
    <row r="22" spans="1:20" s="121" customFormat="1" ht="21" customHeight="1" thickBot="1">
      <c r="A22" s="633" t="s">
        <v>13</v>
      </c>
      <c r="B22" s="45">
        <v>316965.62</v>
      </c>
      <c r="C22" s="45">
        <v>23000</v>
      </c>
      <c r="D22" s="45">
        <v>156258.55000000005</v>
      </c>
      <c r="E22" s="45">
        <v>30000</v>
      </c>
      <c r="F22" s="45">
        <v>24800.41</v>
      </c>
      <c r="G22" s="45">
        <v>2500</v>
      </c>
      <c r="H22" s="45">
        <v>3364.92</v>
      </c>
      <c r="I22" s="45">
        <v>480018.99999999994</v>
      </c>
      <c r="J22" s="45">
        <v>45448.270000000004</v>
      </c>
      <c r="K22" s="764">
        <v>1082356.77</v>
      </c>
      <c r="L22" s="117"/>
      <c r="M22" s="120"/>
      <c r="N22" s="120"/>
      <c r="O22" s="120"/>
      <c r="P22" s="120"/>
      <c r="Q22" s="120"/>
      <c r="R22" s="120"/>
      <c r="S22" s="120"/>
      <c r="T22" s="120"/>
    </row>
    <row r="23" spans="1:20" s="112" customFormat="1" ht="20.25" customHeight="1" thickTop="1">
      <c r="A23" s="765" t="s">
        <v>153</v>
      </c>
      <c r="B23" s="651"/>
      <c r="C23" s="651"/>
      <c r="D23" s="651"/>
      <c r="E23" s="651"/>
      <c r="F23" s="651"/>
      <c r="G23" s="651"/>
      <c r="H23" s="651"/>
      <c r="I23" s="651"/>
      <c r="J23" s="651"/>
      <c r="K23" s="652"/>
      <c r="L23" s="117"/>
    </row>
    <row r="24" spans="1:20" s="112" customFormat="1">
      <c r="K24" s="115"/>
    </row>
    <row r="25" spans="1:20" s="112" customFormat="1">
      <c r="K25" s="115"/>
    </row>
    <row r="26" spans="1:20" s="112" customFormat="1"/>
    <row r="27" spans="1:20" s="112" customFormat="1"/>
    <row r="28" spans="1:20" s="112" customFormat="1"/>
    <row r="29" spans="1:20" s="112" customFormat="1"/>
    <row r="30" spans="1:20" s="112" customFormat="1"/>
    <row r="31" spans="1:20" s="112" customFormat="1"/>
    <row r="32" spans="1:20" s="112" customFormat="1"/>
    <row r="33" s="112" customFormat="1"/>
    <row r="34" s="112" customFormat="1"/>
    <row r="35" s="112" customFormat="1"/>
    <row r="36" s="112" customFormat="1"/>
    <row r="37" s="112" customFormat="1"/>
    <row r="38" s="112" customFormat="1"/>
    <row r="39" s="112" customFormat="1"/>
    <row r="40" s="112" customFormat="1"/>
    <row r="41" s="112" customFormat="1"/>
    <row r="42" s="112" customFormat="1"/>
    <row r="43" s="112" customFormat="1"/>
    <row r="44" s="112" customFormat="1"/>
    <row r="45" s="112" customFormat="1"/>
    <row r="46" s="112" customFormat="1"/>
    <row r="47" s="112" customFormat="1"/>
    <row r="48" s="112" customFormat="1"/>
    <row r="49" s="112" customFormat="1"/>
    <row r="50" s="112" customFormat="1"/>
    <row r="51" s="112" customFormat="1"/>
    <row r="52" s="112" customFormat="1"/>
    <row r="53" s="112" customFormat="1"/>
    <row r="54" s="112" customFormat="1"/>
    <row r="55" s="112" customFormat="1"/>
    <row r="56" s="112" customFormat="1"/>
    <row r="57" s="112" customFormat="1"/>
    <row r="58" s="112" customFormat="1"/>
    <row r="59" s="112" customFormat="1"/>
    <row r="60" s="112" customFormat="1"/>
    <row r="61" s="112" customFormat="1"/>
    <row r="62" s="112" customFormat="1"/>
    <row r="63" s="112" customFormat="1"/>
    <row r="64" s="112" customFormat="1"/>
    <row r="65" s="112" customFormat="1"/>
    <row r="66" s="112" customFormat="1"/>
    <row r="67" s="112" customFormat="1"/>
    <row r="68" s="112" customFormat="1"/>
    <row r="69" s="112" customFormat="1"/>
    <row r="70" s="112" customFormat="1"/>
    <row r="71" s="112" customFormat="1"/>
    <row r="72" s="112" customFormat="1"/>
    <row r="73" s="112" customFormat="1"/>
    <row r="74" s="112" customFormat="1"/>
    <row r="75" s="112" customFormat="1"/>
    <row r="76" s="112" customFormat="1"/>
    <row r="77" s="112" customFormat="1"/>
    <row r="78" s="112" customFormat="1"/>
    <row r="79" s="112" customFormat="1"/>
    <row r="80" s="112" customFormat="1"/>
    <row r="81" s="112" customFormat="1"/>
    <row r="82" s="112" customFormat="1"/>
    <row r="83" s="112" customFormat="1"/>
    <row r="84" s="112" customFormat="1"/>
    <row r="85" s="112" customFormat="1"/>
    <row r="86" s="112" customFormat="1"/>
    <row r="87" s="112" customFormat="1"/>
    <row r="88" s="112" customFormat="1"/>
    <row r="89" s="112" customFormat="1"/>
    <row r="90" s="112" customFormat="1"/>
    <row r="91" s="112" customFormat="1"/>
    <row r="92" s="112" customFormat="1"/>
    <row r="93" s="112" customFormat="1"/>
    <row r="94" s="112" customFormat="1"/>
    <row r="95" s="112" customFormat="1"/>
    <row r="96" s="112" customFormat="1"/>
    <row r="97" s="112" customFormat="1"/>
    <row r="98" s="112" customFormat="1"/>
    <row r="99" s="112" customFormat="1"/>
    <row r="100" s="112" customFormat="1"/>
    <row r="101" s="112" customFormat="1"/>
    <row r="102" s="112" customFormat="1"/>
    <row r="103" s="112" customFormat="1"/>
    <row r="104" s="112" customFormat="1"/>
    <row r="105" s="112" customFormat="1"/>
    <row r="106" s="112" customFormat="1"/>
    <row r="107" s="112" customFormat="1"/>
    <row r="108" s="112" customFormat="1"/>
    <row r="109" s="112" customFormat="1"/>
    <row r="110" s="112" customFormat="1"/>
    <row r="111" s="112" customFormat="1"/>
    <row r="112" s="112" customFormat="1"/>
    <row r="113" s="112" customFormat="1"/>
    <row r="114" s="112" customFormat="1"/>
    <row r="115" s="112" customFormat="1"/>
    <row r="116" s="112" customFormat="1"/>
    <row r="117" s="112" customFormat="1"/>
    <row r="118" s="112" customFormat="1"/>
    <row r="119" s="112" customFormat="1"/>
    <row r="120" s="112" customFormat="1"/>
    <row r="121" s="112" customFormat="1"/>
    <row r="122" s="112" customFormat="1"/>
    <row r="123" s="112" customFormat="1"/>
    <row r="124" s="112" customFormat="1"/>
    <row r="125" s="112" customFormat="1"/>
    <row r="126" s="112" customFormat="1"/>
    <row r="127" s="112" customFormat="1"/>
    <row r="128" s="112" customFormat="1"/>
    <row r="129" s="112" customFormat="1"/>
    <row r="130" s="112" customFormat="1"/>
    <row r="131" s="112" customFormat="1"/>
    <row r="132" s="112" customFormat="1"/>
    <row r="133" s="112" customFormat="1"/>
    <row r="134" s="112" customFormat="1"/>
    <row r="135" s="112" customFormat="1"/>
    <row r="136" s="112" customFormat="1"/>
    <row r="137" s="112" customFormat="1"/>
    <row r="138" s="112" customFormat="1"/>
    <row r="139" s="112" customFormat="1"/>
    <row r="140" s="112" customFormat="1"/>
    <row r="141" s="112" customFormat="1"/>
    <row r="142" s="112" customFormat="1"/>
    <row r="143" s="112" customFormat="1"/>
    <row r="144" s="112" customFormat="1"/>
    <row r="145" s="112" customFormat="1"/>
    <row r="146" s="112" customFormat="1"/>
    <row r="147" s="112" customFormat="1"/>
    <row r="148" s="112" customFormat="1"/>
    <row r="149" s="112" customFormat="1"/>
    <row r="150" s="112" customFormat="1"/>
    <row r="151" s="112" customFormat="1"/>
    <row r="152" s="112" customFormat="1"/>
    <row r="153" s="112" customFormat="1"/>
    <row r="154" s="112" customFormat="1"/>
    <row r="155" s="112" customFormat="1"/>
    <row r="156" s="112" customFormat="1"/>
    <row r="157" s="112" customFormat="1"/>
    <row r="158" s="112" customFormat="1"/>
    <row r="159" s="112" customFormat="1"/>
    <row r="160" s="112" customFormat="1"/>
    <row r="161" s="112" customFormat="1"/>
    <row r="162" s="112" customFormat="1"/>
    <row r="163" s="112" customFormat="1"/>
    <row r="164" s="112" customFormat="1"/>
    <row r="165" s="112" customFormat="1"/>
    <row r="166" s="112" customFormat="1"/>
    <row r="167" s="112" customFormat="1"/>
    <row r="168" s="112" customFormat="1"/>
    <row r="169" s="112" customFormat="1"/>
    <row r="170" s="112" customFormat="1"/>
    <row r="171" s="112" customFormat="1"/>
    <row r="172" s="112" customFormat="1"/>
    <row r="173" s="112" customFormat="1"/>
    <row r="174" s="112" customFormat="1"/>
    <row r="175" s="112" customFormat="1"/>
    <row r="176" s="112" customFormat="1"/>
    <row r="177" s="112" customFormat="1"/>
    <row r="178" s="112" customFormat="1"/>
    <row r="179" s="112" customFormat="1"/>
    <row r="180" s="112" customFormat="1"/>
    <row r="181" s="112" customFormat="1"/>
    <row r="182" s="112" customFormat="1"/>
    <row r="183" s="112" customFormat="1"/>
    <row r="184" s="112" customFormat="1"/>
    <row r="185" s="112" customFormat="1"/>
    <row r="186" s="112" customFormat="1"/>
    <row r="187" s="112" customFormat="1"/>
    <row r="188" s="112" customFormat="1"/>
    <row r="189" s="112" customFormat="1"/>
    <row r="190" s="112" customFormat="1"/>
    <row r="191" s="112" customFormat="1"/>
    <row r="192" s="112" customFormat="1"/>
    <row r="193" s="112" customFormat="1"/>
    <row r="194" s="112" customFormat="1"/>
    <row r="195" s="112" customFormat="1"/>
    <row r="196" s="112" customFormat="1"/>
    <row r="197" s="112" customFormat="1"/>
    <row r="198" s="112" customFormat="1"/>
    <row r="199" s="112" customFormat="1"/>
    <row r="200" s="112" customFormat="1"/>
    <row r="201" s="112" customFormat="1"/>
    <row r="202" s="112" customFormat="1"/>
    <row r="203" s="112" customFormat="1"/>
    <row r="204" s="112" customFormat="1"/>
    <row r="205" s="112" customFormat="1"/>
    <row r="206" s="112" customFormat="1"/>
    <row r="207" s="112" customFormat="1"/>
    <row r="208" s="112" customFormat="1"/>
    <row r="209" s="112" customFormat="1"/>
    <row r="210" s="112" customFormat="1"/>
    <row r="211" s="112" customFormat="1"/>
    <row r="212" s="112" customFormat="1"/>
    <row r="213" s="112" customFormat="1"/>
    <row r="214" s="112" customFormat="1"/>
    <row r="215" s="112" customFormat="1"/>
    <row r="216" s="112" customFormat="1"/>
    <row r="217" s="112" customFormat="1"/>
    <row r="218" s="112" customFormat="1"/>
    <row r="219" s="112" customFormat="1"/>
    <row r="220" s="112" customFormat="1"/>
    <row r="221" s="112" customFormat="1"/>
    <row r="222" s="112" customFormat="1"/>
    <row r="223" s="112" customFormat="1"/>
    <row r="224" s="112" customFormat="1"/>
    <row r="225" s="112" customFormat="1"/>
    <row r="226" s="112" customFormat="1"/>
    <row r="227" s="112" customFormat="1"/>
    <row r="228" s="112" customFormat="1"/>
    <row r="229" s="112" customFormat="1"/>
    <row r="230" s="112" customFormat="1"/>
    <row r="231" s="112" customFormat="1"/>
    <row r="232" s="112" customFormat="1"/>
    <row r="233" s="112" customFormat="1"/>
    <row r="234" s="112" customFormat="1"/>
    <row r="235" s="112" customFormat="1"/>
    <row r="236" s="112" customFormat="1"/>
    <row r="237" s="112" customFormat="1"/>
    <row r="238" s="112" customFormat="1"/>
    <row r="239" s="112" customFormat="1"/>
    <row r="240" s="112" customFormat="1"/>
    <row r="241" s="112" customFormat="1"/>
    <row r="242" s="112" customFormat="1"/>
    <row r="243" s="112" customFormat="1"/>
    <row r="244" s="112" customFormat="1"/>
    <row r="245" s="112" customFormat="1"/>
    <row r="246" s="112" customFormat="1"/>
    <row r="247" s="112" customFormat="1"/>
    <row r="248" s="112" customFormat="1"/>
    <row r="249" s="112" customFormat="1"/>
    <row r="250" s="112" customFormat="1"/>
    <row r="251" s="112" customFormat="1"/>
    <row r="252" s="112" customFormat="1"/>
    <row r="253" s="112" customFormat="1"/>
    <row r="254" s="112" customFormat="1"/>
    <row r="255" s="112" customFormat="1"/>
    <row r="256" s="112" customFormat="1"/>
    <row r="257" s="112" customFormat="1"/>
    <row r="258" s="112" customFormat="1"/>
    <row r="259" s="112" customFormat="1"/>
    <row r="260" s="112" customFormat="1"/>
    <row r="261" s="112" customFormat="1"/>
    <row r="262" s="112" customFormat="1"/>
    <row r="263" s="112" customFormat="1"/>
    <row r="264" s="112" customFormat="1"/>
    <row r="265" s="112" customFormat="1"/>
    <row r="266" s="112" customFormat="1"/>
    <row r="267" s="112" customFormat="1"/>
    <row r="268" s="112" customFormat="1"/>
    <row r="269" s="112" customFormat="1"/>
    <row r="270" s="112" customFormat="1"/>
    <row r="271" s="112" customFormat="1"/>
    <row r="272" s="112" customFormat="1"/>
    <row r="273" s="112" customFormat="1"/>
    <row r="274" s="112" customFormat="1"/>
    <row r="275" s="112" customFormat="1"/>
    <row r="276" s="112" customFormat="1"/>
    <row r="277" s="112" customFormat="1"/>
    <row r="278" s="112" customFormat="1"/>
    <row r="279" s="112" customFormat="1"/>
    <row r="280" s="112" customFormat="1"/>
    <row r="281" s="112" customFormat="1"/>
    <row r="282" s="112" customFormat="1"/>
    <row r="283" s="112" customFormat="1"/>
    <row r="284" s="112" customFormat="1"/>
    <row r="285" s="112" customFormat="1"/>
    <row r="286" s="112" customFormat="1"/>
    <row r="287" s="112" customFormat="1"/>
    <row r="288" s="112" customFormat="1"/>
    <row r="289" s="112" customFormat="1"/>
    <row r="290" s="112" customFormat="1"/>
    <row r="291" s="112" customFormat="1"/>
    <row r="292" s="112" customFormat="1"/>
    <row r="293" s="112" customFormat="1"/>
    <row r="294" s="112" customFormat="1"/>
    <row r="295" s="112" customFormat="1"/>
    <row r="296" s="112" customFormat="1"/>
    <row r="297" s="112" customFormat="1"/>
    <row r="298" s="112" customFormat="1"/>
    <row r="299" s="112" customFormat="1"/>
    <row r="300" s="112" customFormat="1"/>
    <row r="301" s="112" customFormat="1"/>
    <row r="302" s="112" customFormat="1"/>
    <row r="303" s="112" customFormat="1"/>
    <row r="304" s="112" customFormat="1"/>
    <row r="305" s="112" customFormat="1"/>
    <row r="306" s="112" customFormat="1"/>
    <row r="307" s="112" customFormat="1"/>
    <row r="308" s="112" customFormat="1"/>
    <row r="309" s="112" customFormat="1"/>
    <row r="310" s="112" customFormat="1"/>
    <row r="311" s="112" customFormat="1"/>
    <row r="312" s="112" customFormat="1"/>
    <row r="313" s="112" customFormat="1"/>
    <row r="314" s="112" customFormat="1"/>
    <row r="315" s="112" customFormat="1"/>
    <row r="316" s="112" customFormat="1"/>
    <row r="317" s="112" customFormat="1"/>
    <row r="318" s="112" customFormat="1"/>
    <row r="319" s="112" customFormat="1"/>
    <row r="320" s="112" customFormat="1"/>
    <row r="321" s="112" customFormat="1"/>
    <row r="322" s="112" customFormat="1"/>
    <row r="323" s="112" customFormat="1"/>
    <row r="324" s="112" customFormat="1"/>
    <row r="325" s="112" customFormat="1"/>
    <row r="326" s="112" customFormat="1"/>
    <row r="327" s="112" customFormat="1"/>
    <row r="328" s="112" customFormat="1"/>
    <row r="329" s="112" customFormat="1"/>
    <row r="330" s="112" customFormat="1"/>
    <row r="331" s="112" customFormat="1"/>
    <row r="332" s="112" customFormat="1"/>
    <row r="333" s="112" customFormat="1"/>
    <row r="334" s="112" customFormat="1"/>
    <row r="335" s="112" customFormat="1"/>
    <row r="336" s="112" customFormat="1"/>
    <row r="337" s="112" customFormat="1"/>
    <row r="338" s="112" customFormat="1"/>
    <row r="339" s="112" customFormat="1"/>
    <row r="340" s="112" customFormat="1"/>
    <row r="341" s="112" customFormat="1"/>
    <row r="342" s="112" customFormat="1"/>
    <row r="343" s="112" customFormat="1"/>
    <row r="344" s="112" customFormat="1"/>
    <row r="345" s="112" customFormat="1"/>
    <row r="346" s="112" customFormat="1"/>
    <row r="347" s="112" customFormat="1"/>
    <row r="348" s="112" customFormat="1"/>
    <row r="349" s="112" customFormat="1"/>
    <row r="350" s="112" customFormat="1"/>
    <row r="351" s="112" customFormat="1"/>
    <row r="352" s="112" customFormat="1"/>
    <row r="353" s="112" customFormat="1"/>
    <row r="354" s="112" customFormat="1"/>
    <row r="355" s="112" customFormat="1"/>
    <row r="356" s="112" customFormat="1"/>
    <row r="357" s="112" customFormat="1"/>
    <row r="358" s="112" customFormat="1"/>
    <row r="359" s="112" customFormat="1"/>
    <row r="360" s="112" customFormat="1"/>
    <row r="361" s="112" customFormat="1"/>
    <row r="362" s="112" customFormat="1"/>
    <row r="363" s="112" customFormat="1"/>
    <row r="364" s="112" customFormat="1"/>
    <row r="365" s="112" customFormat="1"/>
    <row r="366" s="112" customFormat="1"/>
    <row r="367" s="112" customFormat="1"/>
    <row r="368" s="112" customFormat="1"/>
    <row r="369" s="112" customFormat="1"/>
    <row r="370" s="112" customFormat="1"/>
    <row r="371" s="112" customFormat="1"/>
    <row r="372" s="112" customFormat="1"/>
    <row r="373" s="112" customFormat="1"/>
    <row r="374" s="112" customFormat="1"/>
    <row r="375" s="112" customFormat="1"/>
    <row r="376" s="112" customFormat="1"/>
    <row r="377" s="112" customFormat="1"/>
    <row r="378" s="112" customFormat="1"/>
    <row r="379" s="112" customFormat="1"/>
    <row r="380" s="112" customFormat="1"/>
    <row r="381" s="112" customFormat="1"/>
    <row r="382" s="112" customFormat="1"/>
    <row r="383" s="112" customFormat="1"/>
    <row r="384" s="112" customFormat="1"/>
    <row r="385" s="112" customFormat="1"/>
    <row r="386" s="112" customFormat="1"/>
    <row r="387" s="112" customFormat="1"/>
    <row r="388" s="112" customFormat="1"/>
    <row r="389" s="112" customFormat="1"/>
    <row r="390" s="112" customFormat="1"/>
    <row r="391" s="112" customFormat="1"/>
    <row r="392" s="112" customFormat="1"/>
    <row r="393" s="112" customFormat="1"/>
    <row r="394" s="112" customFormat="1"/>
    <row r="395" s="112" customFormat="1"/>
    <row r="396" s="112" customFormat="1"/>
    <row r="397" s="112" customFormat="1"/>
    <row r="398" s="112" customFormat="1"/>
    <row r="399" s="112" customFormat="1"/>
    <row r="400" s="112" customFormat="1"/>
    <row r="401" s="112" customFormat="1"/>
    <row r="402" s="112" customFormat="1"/>
    <row r="403" s="112" customFormat="1"/>
    <row r="404" s="112" customFormat="1"/>
    <row r="405" s="112" customFormat="1"/>
    <row r="406" s="112" customFormat="1"/>
    <row r="407" s="112" customFormat="1"/>
    <row r="408" s="112" customFormat="1"/>
    <row r="409" s="112" customFormat="1"/>
    <row r="410" s="112" customFormat="1"/>
    <row r="411" s="112" customFormat="1"/>
    <row r="412" s="112" customFormat="1"/>
    <row r="413" s="112" customFormat="1"/>
    <row r="414" s="112" customFormat="1"/>
    <row r="415" s="112" customFormat="1"/>
    <row r="416" s="112" customFormat="1"/>
    <row r="417" s="112" customFormat="1"/>
    <row r="418" s="112" customFormat="1"/>
    <row r="419" s="112" customFormat="1"/>
    <row r="420" s="112" customFormat="1"/>
    <row r="421" s="112" customFormat="1"/>
    <row r="422" s="112" customFormat="1"/>
    <row r="423" s="112" customFormat="1"/>
    <row r="424" s="112" customFormat="1"/>
    <row r="425" s="112" customFormat="1"/>
    <row r="426" s="112" customFormat="1"/>
    <row r="427" s="112" customFormat="1"/>
    <row r="428" s="112" customFormat="1"/>
    <row r="429" s="112" customFormat="1"/>
    <row r="430" s="112" customFormat="1"/>
    <row r="431" s="112" customFormat="1"/>
    <row r="432" s="112" customFormat="1"/>
    <row r="433" s="112" customFormat="1"/>
    <row r="434" s="112" customFormat="1"/>
    <row r="435" s="112" customFormat="1"/>
    <row r="436" s="112" customFormat="1"/>
    <row r="437" s="112" customFormat="1"/>
    <row r="438" s="112" customFormat="1"/>
    <row r="439" s="112" customFormat="1"/>
    <row r="440" s="112" customFormat="1"/>
    <row r="441" s="112" customFormat="1"/>
    <row r="442" s="112" customFormat="1"/>
    <row r="443" s="112" customFormat="1"/>
    <row r="444" s="112" customFormat="1"/>
    <row r="445" s="112" customFormat="1"/>
    <row r="446" s="112" customFormat="1"/>
    <row r="447" s="112" customFormat="1"/>
    <row r="448" s="112" customFormat="1"/>
    <row r="449" s="112" customFormat="1"/>
    <row r="450" s="112" customFormat="1"/>
    <row r="451" s="112" customFormat="1"/>
    <row r="452" s="112" customFormat="1"/>
    <row r="453" s="112" customFormat="1"/>
    <row r="454" s="112" customFormat="1"/>
    <row r="455" s="112" customFormat="1"/>
  </sheetData>
  <printOptions horizontalCentered="1"/>
  <pageMargins left="0.75" right="0.75" top="1.5748031496062993" bottom="0.39370078740157483" header="0" footer="0"/>
  <pageSetup paperSize="9"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92D050"/>
    <pageSetUpPr fitToPage="1"/>
  </sheetPr>
  <dimension ref="A1:N48"/>
  <sheetViews>
    <sheetView showGridLines="0" zoomScaleNormal="100" workbookViewId="0"/>
  </sheetViews>
  <sheetFormatPr baseColWidth="10" defaultRowHeight="13.2"/>
  <cols>
    <col min="1" max="1" width="19.5546875" customWidth="1"/>
    <col min="2" max="2" width="14.44140625" customWidth="1"/>
    <col min="3" max="3" width="12.44140625" customWidth="1"/>
    <col min="4" max="4" width="13.44140625" customWidth="1"/>
    <col min="5" max="5" width="13.5546875" customWidth="1"/>
    <col min="6" max="7" width="11.88671875" customWidth="1"/>
    <col min="8" max="8" width="12.109375" customWidth="1"/>
    <col min="9" max="9" width="14.109375" customWidth="1"/>
    <col min="10" max="10" width="13.5546875" style="180" bestFit="1" customWidth="1"/>
    <col min="11" max="11" width="19.5546875" style="180" customWidth="1"/>
    <col min="12" max="14" width="11.44140625" style="180" customWidth="1"/>
    <col min="257" max="257" width="19.5546875" customWidth="1"/>
    <col min="258" max="258" width="14.44140625" customWidth="1"/>
    <col min="259" max="259" width="12.44140625" customWidth="1"/>
    <col min="260" max="260" width="13.44140625" customWidth="1"/>
    <col min="261" max="261" width="13.5546875" customWidth="1"/>
    <col min="262" max="263" width="11.88671875" customWidth="1"/>
    <col min="264" max="264" width="12.109375" customWidth="1"/>
    <col min="265" max="265" width="14.109375" customWidth="1"/>
    <col min="266" max="266" width="13.5546875" bestFit="1" customWidth="1"/>
    <col min="267" max="267" width="19.5546875" customWidth="1"/>
    <col min="268" max="270" width="11.44140625" customWidth="1"/>
    <col min="513" max="513" width="19.5546875" customWidth="1"/>
    <col min="514" max="514" width="14.44140625" customWidth="1"/>
    <col min="515" max="515" width="12.44140625" customWidth="1"/>
    <col min="516" max="516" width="13.44140625" customWidth="1"/>
    <col min="517" max="517" width="13.5546875" customWidth="1"/>
    <col min="518" max="519" width="11.88671875" customWidth="1"/>
    <col min="520" max="520" width="12.109375" customWidth="1"/>
    <col min="521" max="521" width="14.109375" customWidth="1"/>
    <col min="522" max="522" width="13.5546875" bestFit="1" customWidth="1"/>
    <col min="523" max="523" width="19.5546875" customWidth="1"/>
    <col min="524" max="526" width="11.44140625" customWidth="1"/>
    <col min="769" max="769" width="19.5546875" customWidth="1"/>
    <col min="770" max="770" width="14.44140625" customWidth="1"/>
    <col min="771" max="771" width="12.44140625" customWidth="1"/>
    <col min="772" max="772" width="13.44140625" customWidth="1"/>
    <col min="773" max="773" width="13.5546875" customWidth="1"/>
    <col min="774" max="775" width="11.88671875" customWidth="1"/>
    <col min="776" max="776" width="12.109375" customWidth="1"/>
    <col min="777" max="777" width="14.109375" customWidth="1"/>
    <col min="778" max="778" width="13.5546875" bestFit="1" customWidth="1"/>
    <col min="779" max="779" width="19.5546875" customWidth="1"/>
    <col min="780" max="782" width="11.44140625" customWidth="1"/>
    <col min="1025" max="1025" width="19.5546875" customWidth="1"/>
    <col min="1026" max="1026" width="14.44140625" customWidth="1"/>
    <col min="1027" max="1027" width="12.44140625" customWidth="1"/>
    <col min="1028" max="1028" width="13.44140625" customWidth="1"/>
    <col min="1029" max="1029" width="13.5546875" customWidth="1"/>
    <col min="1030" max="1031" width="11.88671875" customWidth="1"/>
    <col min="1032" max="1032" width="12.109375" customWidth="1"/>
    <col min="1033" max="1033" width="14.109375" customWidth="1"/>
    <col min="1034" max="1034" width="13.5546875" bestFit="1" customWidth="1"/>
    <col min="1035" max="1035" width="19.5546875" customWidth="1"/>
    <col min="1036" max="1038" width="11.44140625" customWidth="1"/>
    <col min="1281" max="1281" width="19.5546875" customWidth="1"/>
    <col min="1282" max="1282" width="14.44140625" customWidth="1"/>
    <col min="1283" max="1283" width="12.44140625" customWidth="1"/>
    <col min="1284" max="1284" width="13.44140625" customWidth="1"/>
    <col min="1285" max="1285" width="13.5546875" customWidth="1"/>
    <col min="1286" max="1287" width="11.88671875" customWidth="1"/>
    <col min="1288" max="1288" width="12.109375" customWidth="1"/>
    <col min="1289" max="1289" width="14.109375" customWidth="1"/>
    <col min="1290" max="1290" width="13.5546875" bestFit="1" customWidth="1"/>
    <col min="1291" max="1291" width="19.5546875" customWidth="1"/>
    <col min="1292" max="1294" width="11.44140625" customWidth="1"/>
    <col min="1537" max="1537" width="19.5546875" customWidth="1"/>
    <col min="1538" max="1538" width="14.44140625" customWidth="1"/>
    <col min="1539" max="1539" width="12.44140625" customWidth="1"/>
    <col min="1540" max="1540" width="13.44140625" customWidth="1"/>
    <col min="1541" max="1541" width="13.5546875" customWidth="1"/>
    <col min="1542" max="1543" width="11.88671875" customWidth="1"/>
    <col min="1544" max="1544" width="12.109375" customWidth="1"/>
    <col min="1545" max="1545" width="14.109375" customWidth="1"/>
    <col min="1546" max="1546" width="13.5546875" bestFit="1" customWidth="1"/>
    <col min="1547" max="1547" width="19.5546875" customWidth="1"/>
    <col min="1548" max="1550" width="11.44140625" customWidth="1"/>
    <col min="1793" max="1793" width="19.5546875" customWidth="1"/>
    <col min="1794" max="1794" width="14.44140625" customWidth="1"/>
    <col min="1795" max="1795" width="12.44140625" customWidth="1"/>
    <col min="1796" max="1796" width="13.44140625" customWidth="1"/>
    <col min="1797" max="1797" width="13.5546875" customWidth="1"/>
    <col min="1798" max="1799" width="11.88671875" customWidth="1"/>
    <col min="1800" max="1800" width="12.109375" customWidth="1"/>
    <col min="1801" max="1801" width="14.109375" customWidth="1"/>
    <col min="1802" max="1802" width="13.5546875" bestFit="1" customWidth="1"/>
    <col min="1803" max="1803" width="19.5546875" customWidth="1"/>
    <col min="1804" max="1806" width="11.44140625" customWidth="1"/>
    <col min="2049" max="2049" width="19.5546875" customWidth="1"/>
    <col min="2050" max="2050" width="14.44140625" customWidth="1"/>
    <col min="2051" max="2051" width="12.44140625" customWidth="1"/>
    <col min="2052" max="2052" width="13.44140625" customWidth="1"/>
    <col min="2053" max="2053" width="13.5546875" customWidth="1"/>
    <col min="2054" max="2055" width="11.88671875" customWidth="1"/>
    <col min="2056" max="2056" width="12.109375" customWidth="1"/>
    <col min="2057" max="2057" width="14.109375" customWidth="1"/>
    <col min="2058" max="2058" width="13.5546875" bestFit="1" customWidth="1"/>
    <col min="2059" max="2059" width="19.5546875" customWidth="1"/>
    <col min="2060" max="2062" width="11.44140625" customWidth="1"/>
    <col min="2305" max="2305" width="19.5546875" customWidth="1"/>
    <col min="2306" max="2306" width="14.44140625" customWidth="1"/>
    <col min="2307" max="2307" width="12.44140625" customWidth="1"/>
    <col min="2308" max="2308" width="13.44140625" customWidth="1"/>
    <col min="2309" max="2309" width="13.5546875" customWidth="1"/>
    <col min="2310" max="2311" width="11.88671875" customWidth="1"/>
    <col min="2312" max="2312" width="12.109375" customWidth="1"/>
    <col min="2313" max="2313" width="14.109375" customWidth="1"/>
    <col min="2314" max="2314" width="13.5546875" bestFit="1" customWidth="1"/>
    <col min="2315" max="2315" width="19.5546875" customWidth="1"/>
    <col min="2316" max="2318" width="11.44140625" customWidth="1"/>
    <col min="2561" max="2561" width="19.5546875" customWidth="1"/>
    <col min="2562" max="2562" width="14.44140625" customWidth="1"/>
    <col min="2563" max="2563" width="12.44140625" customWidth="1"/>
    <col min="2564" max="2564" width="13.44140625" customWidth="1"/>
    <col min="2565" max="2565" width="13.5546875" customWidth="1"/>
    <col min="2566" max="2567" width="11.88671875" customWidth="1"/>
    <col min="2568" max="2568" width="12.109375" customWidth="1"/>
    <col min="2569" max="2569" width="14.109375" customWidth="1"/>
    <col min="2570" max="2570" width="13.5546875" bestFit="1" customWidth="1"/>
    <col min="2571" max="2571" width="19.5546875" customWidth="1"/>
    <col min="2572" max="2574" width="11.44140625" customWidth="1"/>
    <col min="2817" max="2817" width="19.5546875" customWidth="1"/>
    <col min="2818" max="2818" width="14.44140625" customWidth="1"/>
    <col min="2819" max="2819" width="12.44140625" customWidth="1"/>
    <col min="2820" max="2820" width="13.44140625" customWidth="1"/>
    <col min="2821" max="2821" width="13.5546875" customWidth="1"/>
    <col min="2822" max="2823" width="11.88671875" customWidth="1"/>
    <col min="2824" max="2824" width="12.109375" customWidth="1"/>
    <col min="2825" max="2825" width="14.109375" customWidth="1"/>
    <col min="2826" max="2826" width="13.5546875" bestFit="1" customWidth="1"/>
    <col min="2827" max="2827" width="19.5546875" customWidth="1"/>
    <col min="2828" max="2830" width="11.44140625" customWidth="1"/>
    <col min="3073" max="3073" width="19.5546875" customWidth="1"/>
    <col min="3074" max="3074" width="14.44140625" customWidth="1"/>
    <col min="3075" max="3075" width="12.44140625" customWidth="1"/>
    <col min="3076" max="3076" width="13.44140625" customWidth="1"/>
    <col min="3077" max="3077" width="13.5546875" customWidth="1"/>
    <col min="3078" max="3079" width="11.88671875" customWidth="1"/>
    <col min="3080" max="3080" width="12.109375" customWidth="1"/>
    <col min="3081" max="3081" width="14.109375" customWidth="1"/>
    <col min="3082" max="3082" width="13.5546875" bestFit="1" customWidth="1"/>
    <col min="3083" max="3083" width="19.5546875" customWidth="1"/>
    <col min="3084" max="3086" width="11.44140625" customWidth="1"/>
    <col min="3329" max="3329" width="19.5546875" customWidth="1"/>
    <col min="3330" max="3330" width="14.44140625" customWidth="1"/>
    <col min="3331" max="3331" width="12.44140625" customWidth="1"/>
    <col min="3332" max="3332" width="13.44140625" customWidth="1"/>
    <col min="3333" max="3333" width="13.5546875" customWidth="1"/>
    <col min="3334" max="3335" width="11.88671875" customWidth="1"/>
    <col min="3336" max="3336" width="12.109375" customWidth="1"/>
    <col min="3337" max="3337" width="14.109375" customWidth="1"/>
    <col min="3338" max="3338" width="13.5546875" bestFit="1" customWidth="1"/>
    <col min="3339" max="3339" width="19.5546875" customWidth="1"/>
    <col min="3340" max="3342" width="11.44140625" customWidth="1"/>
    <col min="3585" max="3585" width="19.5546875" customWidth="1"/>
    <col min="3586" max="3586" width="14.44140625" customWidth="1"/>
    <col min="3587" max="3587" width="12.44140625" customWidth="1"/>
    <col min="3588" max="3588" width="13.44140625" customWidth="1"/>
    <col min="3589" max="3589" width="13.5546875" customWidth="1"/>
    <col min="3590" max="3591" width="11.88671875" customWidth="1"/>
    <col min="3592" max="3592" width="12.109375" customWidth="1"/>
    <col min="3593" max="3593" width="14.109375" customWidth="1"/>
    <col min="3594" max="3594" width="13.5546875" bestFit="1" customWidth="1"/>
    <col min="3595" max="3595" width="19.5546875" customWidth="1"/>
    <col min="3596" max="3598" width="11.44140625" customWidth="1"/>
    <col min="3841" max="3841" width="19.5546875" customWidth="1"/>
    <col min="3842" max="3842" width="14.44140625" customWidth="1"/>
    <col min="3843" max="3843" width="12.44140625" customWidth="1"/>
    <col min="3844" max="3844" width="13.44140625" customWidth="1"/>
    <col min="3845" max="3845" width="13.5546875" customWidth="1"/>
    <col min="3846" max="3847" width="11.88671875" customWidth="1"/>
    <col min="3848" max="3848" width="12.109375" customWidth="1"/>
    <col min="3849" max="3849" width="14.109375" customWidth="1"/>
    <col min="3850" max="3850" width="13.5546875" bestFit="1" customWidth="1"/>
    <col min="3851" max="3851" width="19.5546875" customWidth="1"/>
    <col min="3852" max="3854" width="11.44140625" customWidth="1"/>
    <col min="4097" max="4097" width="19.5546875" customWidth="1"/>
    <col min="4098" max="4098" width="14.44140625" customWidth="1"/>
    <col min="4099" max="4099" width="12.44140625" customWidth="1"/>
    <col min="4100" max="4100" width="13.44140625" customWidth="1"/>
    <col min="4101" max="4101" width="13.5546875" customWidth="1"/>
    <col min="4102" max="4103" width="11.88671875" customWidth="1"/>
    <col min="4104" max="4104" width="12.109375" customWidth="1"/>
    <col min="4105" max="4105" width="14.109375" customWidth="1"/>
    <col min="4106" max="4106" width="13.5546875" bestFit="1" customWidth="1"/>
    <col min="4107" max="4107" width="19.5546875" customWidth="1"/>
    <col min="4108" max="4110" width="11.44140625" customWidth="1"/>
    <col min="4353" max="4353" width="19.5546875" customWidth="1"/>
    <col min="4354" max="4354" width="14.44140625" customWidth="1"/>
    <col min="4355" max="4355" width="12.44140625" customWidth="1"/>
    <col min="4356" max="4356" width="13.44140625" customWidth="1"/>
    <col min="4357" max="4357" width="13.5546875" customWidth="1"/>
    <col min="4358" max="4359" width="11.88671875" customWidth="1"/>
    <col min="4360" max="4360" width="12.109375" customWidth="1"/>
    <col min="4361" max="4361" width="14.109375" customWidth="1"/>
    <col min="4362" max="4362" width="13.5546875" bestFit="1" customWidth="1"/>
    <col min="4363" max="4363" width="19.5546875" customWidth="1"/>
    <col min="4364" max="4366" width="11.44140625" customWidth="1"/>
    <col min="4609" max="4609" width="19.5546875" customWidth="1"/>
    <col min="4610" max="4610" width="14.44140625" customWidth="1"/>
    <col min="4611" max="4611" width="12.44140625" customWidth="1"/>
    <col min="4612" max="4612" width="13.44140625" customWidth="1"/>
    <col min="4613" max="4613" width="13.5546875" customWidth="1"/>
    <col min="4614" max="4615" width="11.88671875" customWidth="1"/>
    <col min="4616" max="4616" width="12.109375" customWidth="1"/>
    <col min="4617" max="4617" width="14.109375" customWidth="1"/>
    <col min="4618" max="4618" width="13.5546875" bestFit="1" customWidth="1"/>
    <col min="4619" max="4619" width="19.5546875" customWidth="1"/>
    <col min="4620" max="4622" width="11.44140625" customWidth="1"/>
    <col min="4865" max="4865" width="19.5546875" customWidth="1"/>
    <col min="4866" max="4866" width="14.44140625" customWidth="1"/>
    <col min="4867" max="4867" width="12.44140625" customWidth="1"/>
    <col min="4868" max="4868" width="13.44140625" customWidth="1"/>
    <col min="4869" max="4869" width="13.5546875" customWidth="1"/>
    <col min="4870" max="4871" width="11.88671875" customWidth="1"/>
    <col min="4872" max="4872" width="12.109375" customWidth="1"/>
    <col min="4873" max="4873" width="14.109375" customWidth="1"/>
    <col min="4874" max="4874" width="13.5546875" bestFit="1" customWidth="1"/>
    <col min="4875" max="4875" width="19.5546875" customWidth="1"/>
    <col min="4876" max="4878" width="11.44140625" customWidth="1"/>
    <col min="5121" max="5121" width="19.5546875" customWidth="1"/>
    <col min="5122" max="5122" width="14.44140625" customWidth="1"/>
    <col min="5123" max="5123" width="12.44140625" customWidth="1"/>
    <col min="5124" max="5124" width="13.44140625" customWidth="1"/>
    <col min="5125" max="5125" width="13.5546875" customWidth="1"/>
    <col min="5126" max="5127" width="11.88671875" customWidth="1"/>
    <col min="5128" max="5128" width="12.109375" customWidth="1"/>
    <col min="5129" max="5129" width="14.109375" customWidth="1"/>
    <col min="5130" max="5130" width="13.5546875" bestFit="1" customWidth="1"/>
    <col min="5131" max="5131" width="19.5546875" customWidth="1"/>
    <col min="5132" max="5134" width="11.44140625" customWidth="1"/>
    <col min="5377" max="5377" width="19.5546875" customWidth="1"/>
    <col min="5378" max="5378" width="14.44140625" customWidth="1"/>
    <col min="5379" max="5379" width="12.44140625" customWidth="1"/>
    <col min="5380" max="5380" width="13.44140625" customWidth="1"/>
    <col min="5381" max="5381" width="13.5546875" customWidth="1"/>
    <col min="5382" max="5383" width="11.88671875" customWidth="1"/>
    <col min="5384" max="5384" width="12.109375" customWidth="1"/>
    <col min="5385" max="5385" width="14.109375" customWidth="1"/>
    <col min="5386" max="5386" width="13.5546875" bestFit="1" customWidth="1"/>
    <col min="5387" max="5387" width="19.5546875" customWidth="1"/>
    <col min="5388" max="5390" width="11.44140625" customWidth="1"/>
    <col min="5633" max="5633" width="19.5546875" customWidth="1"/>
    <col min="5634" max="5634" width="14.44140625" customWidth="1"/>
    <col min="5635" max="5635" width="12.44140625" customWidth="1"/>
    <col min="5636" max="5636" width="13.44140625" customWidth="1"/>
    <col min="5637" max="5637" width="13.5546875" customWidth="1"/>
    <col min="5638" max="5639" width="11.88671875" customWidth="1"/>
    <col min="5640" max="5640" width="12.109375" customWidth="1"/>
    <col min="5641" max="5641" width="14.109375" customWidth="1"/>
    <col min="5642" max="5642" width="13.5546875" bestFit="1" customWidth="1"/>
    <col min="5643" max="5643" width="19.5546875" customWidth="1"/>
    <col min="5644" max="5646" width="11.44140625" customWidth="1"/>
    <col min="5889" max="5889" width="19.5546875" customWidth="1"/>
    <col min="5890" max="5890" width="14.44140625" customWidth="1"/>
    <col min="5891" max="5891" width="12.44140625" customWidth="1"/>
    <col min="5892" max="5892" width="13.44140625" customWidth="1"/>
    <col min="5893" max="5893" width="13.5546875" customWidth="1"/>
    <col min="5894" max="5895" width="11.88671875" customWidth="1"/>
    <col min="5896" max="5896" width="12.109375" customWidth="1"/>
    <col min="5897" max="5897" width="14.109375" customWidth="1"/>
    <col min="5898" max="5898" width="13.5546875" bestFit="1" customWidth="1"/>
    <col min="5899" max="5899" width="19.5546875" customWidth="1"/>
    <col min="5900" max="5902" width="11.44140625" customWidth="1"/>
    <col min="6145" max="6145" width="19.5546875" customWidth="1"/>
    <col min="6146" max="6146" width="14.44140625" customWidth="1"/>
    <col min="6147" max="6147" width="12.44140625" customWidth="1"/>
    <col min="6148" max="6148" width="13.44140625" customWidth="1"/>
    <col min="6149" max="6149" width="13.5546875" customWidth="1"/>
    <col min="6150" max="6151" width="11.88671875" customWidth="1"/>
    <col min="6152" max="6152" width="12.109375" customWidth="1"/>
    <col min="6153" max="6153" width="14.109375" customWidth="1"/>
    <col min="6154" max="6154" width="13.5546875" bestFit="1" customWidth="1"/>
    <col min="6155" max="6155" width="19.5546875" customWidth="1"/>
    <col min="6156" max="6158" width="11.44140625" customWidth="1"/>
    <col min="6401" max="6401" width="19.5546875" customWidth="1"/>
    <col min="6402" max="6402" width="14.44140625" customWidth="1"/>
    <col min="6403" max="6403" width="12.44140625" customWidth="1"/>
    <col min="6404" max="6404" width="13.44140625" customWidth="1"/>
    <col min="6405" max="6405" width="13.5546875" customWidth="1"/>
    <col min="6406" max="6407" width="11.88671875" customWidth="1"/>
    <col min="6408" max="6408" width="12.109375" customWidth="1"/>
    <col min="6409" max="6409" width="14.109375" customWidth="1"/>
    <col min="6410" max="6410" width="13.5546875" bestFit="1" customWidth="1"/>
    <col min="6411" max="6411" width="19.5546875" customWidth="1"/>
    <col min="6412" max="6414" width="11.44140625" customWidth="1"/>
    <col min="6657" max="6657" width="19.5546875" customWidth="1"/>
    <col min="6658" max="6658" width="14.44140625" customWidth="1"/>
    <col min="6659" max="6659" width="12.44140625" customWidth="1"/>
    <col min="6660" max="6660" width="13.44140625" customWidth="1"/>
    <col min="6661" max="6661" width="13.5546875" customWidth="1"/>
    <col min="6662" max="6663" width="11.88671875" customWidth="1"/>
    <col min="6664" max="6664" width="12.109375" customWidth="1"/>
    <col min="6665" max="6665" width="14.109375" customWidth="1"/>
    <col min="6666" max="6666" width="13.5546875" bestFit="1" customWidth="1"/>
    <col min="6667" max="6667" width="19.5546875" customWidth="1"/>
    <col min="6668" max="6670" width="11.44140625" customWidth="1"/>
    <col min="6913" max="6913" width="19.5546875" customWidth="1"/>
    <col min="6914" max="6914" width="14.44140625" customWidth="1"/>
    <col min="6915" max="6915" width="12.44140625" customWidth="1"/>
    <col min="6916" max="6916" width="13.44140625" customWidth="1"/>
    <col min="6917" max="6917" width="13.5546875" customWidth="1"/>
    <col min="6918" max="6919" width="11.88671875" customWidth="1"/>
    <col min="6920" max="6920" width="12.109375" customWidth="1"/>
    <col min="6921" max="6921" width="14.109375" customWidth="1"/>
    <col min="6922" max="6922" width="13.5546875" bestFit="1" customWidth="1"/>
    <col min="6923" max="6923" width="19.5546875" customWidth="1"/>
    <col min="6924" max="6926" width="11.44140625" customWidth="1"/>
    <col min="7169" max="7169" width="19.5546875" customWidth="1"/>
    <col min="7170" max="7170" width="14.44140625" customWidth="1"/>
    <col min="7171" max="7171" width="12.44140625" customWidth="1"/>
    <col min="7172" max="7172" width="13.44140625" customWidth="1"/>
    <col min="7173" max="7173" width="13.5546875" customWidth="1"/>
    <col min="7174" max="7175" width="11.88671875" customWidth="1"/>
    <col min="7176" max="7176" width="12.109375" customWidth="1"/>
    <col min="7177" max="7177" width="14.109375" customWidth="1"/>
    <col min="7178" max="7178" width="13.5546875" bestFit="1" customWidth="1"/>
    <col min="7179" max="7179" width="19.5546875" customWidth="1"/>
    <col min="7180" max="7182" width="11.44140625" customWidth="1"/>
    <col min="7425" max="7425" width="19.5546875" customWidth="1"/>
    <col min="7426" max="7426" width="14.44140625" customWidth="1"/>
    <col min="7427" max="7427" width="12.44140625" customWidth="1"/>
    <col min="7428" max="7428" width="13.44140625" customWidth="1"/>
    <col min="7429" max="7429" width="13.5546875" customWidth="1"/>
    <col min="7430" max="7431" width="11.88671875" customWidth="1"/>
    <col min="7432" max="7432" width="12.109375" customWidth="1"/>
    <col min="7433" max="7433" width="14.109375" customWidth="1"/>
    <col min="7434" max="7434" width="13.5546875" bestFit="1" customWidth="1"/>
    <col min="7435" max="7435" width="19.5546875" customWidth="1"/>
    <col min="7436" max="7438" width="11.44140625" customWidth="1"/>
    <col min="7681" max="7681" width="19.5546875" customWidth="1"/>
    <col min="7682" max="7682" width="14.44140625" customWidth="1"/>
    <col min="7683" max="7683" width="12.44140625" customWidth="1"/>
    <col min="7684" max="7684" width="13.44140625" customWidth="1"/>
    <col min="7685" max="7685" width="13.5546875" customWidth="1"/>
    <col min="7686" max="7687" width="11.88671875" customWidth="1"/>
    <col min="7688" max="7688" width="12.109375" customWidth="1"/>
    <col min="7689" max="7689" width="14.109375" customWidth="1"/>
    <col min="7690" max="7690" width="13.5546875" bestFit="1" customWidth="1"/>
    <col min="7691" max="7691" width="19.5546875" customWidth="1"/>
    <col min="7692" max="7694" width="11.44140625" customWidth="1"/>
    <col min="7937" max="7937" width="19.5546875" customWidth="1"/>
    <col min="7938" max="7938" width="14.44140625" customWidth="1"/>
    <col min="7939" max="7939" width="12.44140625" customWidth="1"/>
    <col min="7940" max="7940" width="13.44140625" customWidth="1"/>
    <col min="7941" max="7941" width="13.5546875" customWidth="1"/>
    <col min="7942" max="7943" width="11.88671875" customWidth="1"/>
    <col min="7944" max="7944" width="12.109375" customWidth="1"/>
    <col min="7945" max="7945" width="14.109375" customWidth="1"/>
    <col min="7946" max="7946" width="13.5546875" bestFit="1" customWidth="1"/>
    <col min="7947" max="7947" width="19.5546875" customWidth="1"/>
    <col min="7948" max="7950" width="11.44140625" customWidth="1"/>
    <col min="8193" max="8193" width="19.5546875" customWidth="1"/>
    <col min="8194" max="8194" width="14.44140625" customWidth="1"/>
    <col min="8195" max="8195" width="12.44140625" customWidth="1"/>
    <col min="8196" max="8196" width="13.44140625" customWidth="1"/>
    <col min="8197" max="8197" width="13.5546875" customWidth="1"/>
    <col min="8198" max="8199" width="11.88671875" customWidth="1"/>
    <col min="8200" max="8200" width="12.109375" customWidth="1"/>
    <col min="8201" max="8201" width="14.109375" customWidth="1"/>
    <col min="8202" max="8202" width="13.5546875" bestFit="1" customWidth="1"/>
    <col min="8203" max="8203" width="19.5546875" customWidth="1"/>
    <col min="8204" max="8206" width="11.44140625" customWidth="1"/>
    <col min="8449" max="8449" width="19.5546875" customWidth="1"/>
    <col min="8450" max="8450" width="14.44140625" customWidth="1"/>
    <col min="8451" max="8451" width="12.44140625" customWidth="1"/>
    <col min="8452" max="8452" width="13.44140625" customWidth="1"/>
    <col min="8453" max="8453" width="13.5546875" customWidth="1"/>
    <col min="8454" max="8455" width="11.88671875" customWidth="1"/>
    <col min="8456" max="8456" width="12.109375" customWidth="1"/>
    <col min="8457" max="8457" width="14.109375" customWidth="1"/>
    <col min="8458" max="8458" width="13.5546875" bestFit="1" customWidth="1"/>
    <col min="8459" max="8459" width="19.5546875" customWidth="1"/>
    <col min="8460" max="8462" width="11.44140625" customWidth="1"/>
    <col min="8705" max="8705" width="19.5546875" customWidth="1"/>
    <col min="8706" max="8706" width="14.44140625" customWidth="1"/>
    <col min="8707" max="8707" width="12.44140625" customWidth="1"/>
    <col min="8708" max="8708" width="13.44140625" customWidth="1"/>
    <col min="8709" max="8709" width="13.5546875" customWidth="1"/>
    <col min="8710" max="8711" width="11.88671875" customWidth="1"/>
    <col min="8712" max="8712" width="12.109375" customWidth="1"/>
    <col min="8713" max="8713" width="14.109375" customWidth="1"/>
    <col min="8714" max="8714" width="13.5546875" bestFit="1" customWidth="1"/>
    <col min="8715" max="8715" width="19.5546875" customWidth="1"/>
    <col min="8716" max="8718" width="11.44140625" customWidth="1"/>
    <col min="8961" max="8961" width="19.5546875" customWidth="1"/>
    <col min="8962" max="8962" width="14.44140625" customWidth="1"/>
    <col min="8963" max="8963" width="12.44140625" customWidth="1"/>
    <col min="8964" max="8964" width="13.44140625" customWidth="1"/>
    <col min="8965" max="8965" width="13.5546875" customWidth="1"/>
    <col min="8966" max="8967" width="11.88671875" customWidth="1"/>
    <col min="8968" max="8968" width="12.109375" customWidth="1"/>
    <col min="8969" max="8969" width="14.109375" customWidth="1"/>
    <col min="8970" max="8970" width="13.5546875" bestFit="1" customWidth="1"/>
    <col min="8971" max="8971" width="19.5546875" customWidth="1"/>
    <col min="8972" max="8974" width="11.44140625" customWidth="1"/>
    <col min="9217" max="9217" width="19.5546875" customWidth="1"/>
    <col min="9218" max="9218" width="14.44140625" customWidth="1"/>
    <col min="9219" max="9219" width="12.44140625" customWidth="1"/>
    <col min="9220" max="9220" width="13.44140625" customWidth="1"/>
    <col min="9221" max="9221" width="13.5546875" customWidth="1"/>
    <col min="9222" max="9223" width="11.88671875" customWidth="1"/>
    <col min="9224" max="9224" width="12.109375" customWidth="1"/>
    <col min="9225" max="9225" width="14.109375" customWidth="1"/>
    <col min="9226" max="9226" width="13.5546875" bestFit="1" customWidth="1"/>
    <col min="9227" max="9227" width="19.5546875" customWidth="1"/>
    <col min="9228" max="9230" width="11.44140625" customWidth="1"/>
    <col min="9473" max="9473" width="19.5546875" customWidth="1"/>
    <col min="9474" max="9474" width="14.44140625" customWidth="1"/>
    <col min="9475" max="9475" width="12.44140625" customWidth="1"/>
    <col min="9476" max="9476" width="13.44140625" customWidth="1"/>
    <col min="9477" max="9477" width="13.5546875" customWidth="1"/>
    <col min="9478" max="9479" width="11.88671875" customWidth="1"/>
    <col min="9480" max="9480" width="12.109375" customWidth="1"/>
    <col min="9481" max="9481" width="14.109375" customWidth="1"/>
    <col min="9482" max="9482" width="13.5546875" bestFit="1" customWidth="1"/>
    <col min="9483" max="9483" width="19.5546875" customWidth="1"/>
    <col min="9484" max="9486" width="11.44140625" customWidth="1"/>
    <col min="9729" max="9729" width="19.5546875" customWidth="1"/>
    <col min="9730" max="9730" width="14.44140625" customWidth="1"/>
    <col min="9731" max="9731" width="12.44140625" customWidth="1"/>
    <col min="9732" max="9732" width="13.44140625" customWidth="1"/>
    <col min="9733" max="9733" width="13.5546875" customWidth="1"/>
    <col min="9734" max="9735" width="11.88671875" customWidth="1"/>
    <col min="9736" max="9736" width="12.109375" customWidth="1"/>
    <col min="9737" max="9737" width="14.109375" customWidth="1"/>
    <col min="9738" max="9738" width="13.5546875" bestFit="1" customWidth="1"/>
    <col min="9739" max="9739" width="19.5546875" customWidth="1"/>
    <col min="9740" max="9742" width="11.44140625" customWidth="1"/>
    <col min="9985" max="9985" width="19.5546875" customWidth="1"/>
    <col min="9986" max="9986" width="14.44140625" customWidth="1"/>
    <col min="9987" max="9987" width="12.44140625" customWidth="1"/>
    <col min="9988" max="9988" width="13.44140625" customWidth="1"/>
    <col min="9989" max="9989" width="13.5546875" customWidth="1"/>
    <col min="9990" max="9991" width="11.88671875" customWidth="1"/>
    <col min="9992" max="9992" width="12.109375" customWidth="1"/>
    <col min="9993" max="9993" width="14.109375" customWidth="1"/>
    <col min="9994" max="9994" width="13.5546875" bestFit="1" customWidth="1"/>
    <col min="9995" max="9995" width="19.5546875" customWidth="1"/>
    <col min="9996" max="9998" width="11.44140625" customWidth="1"/>
    <col min="10241" max="10241" width="19.5546875" customWidth="1"/>
    <col min="10242" max="10242" width="14.44140625" customWidth="1"/>
    <col min="10243" max="10243" width="12.44140625" customWidth="1"/>
    <col min="10244" max="10244" width="13.44140625" customWidth="1"/>
    <col min="10245" max="10245" width="13.5546875" customWidth="1"/>
    <col min="10246" max="10247" width="11.88671875" customWidth="1"/>
    <col min="10248" max="10248" width="12.109375" customWidth="1"/>
    <col min="10249" max="10249" width="14.109375" customWidth="1"/>
    <col min="10250" max="10250" width="13.5546875" bestFit="1" customWidth="1"/>
    <col min="10251" max="10251" width="19.5546875" customWidth="1"/>
    <col min="10252" max="10254" width="11.44140625" customWidth="1"/>
    <col min="10497" max="10497" width="19.5546875" customWidth="1"/>
    <col min="10498" max="10498" width="14.44140625" customWidth="1"/>
    <col min="10499" max="10499" width="12.44140625" customWidth="1"/>
    <col min="10500" max="10500" width="13.44140625" customWidth="1"/>
    <col min="10501" max="10501" width="13.5546875" customWidth="1"/>
    <col min="10502" max="10503" width="11.88671875" customWidth="1"/>
    <col min="10504" max="10504" width="12.109375" customWidth="1"/>
    <col min="10505" max="10505" width="14.109375" customWidth="1"/>
    <col min="10506" max="10506" width="13.5546875" bestFit="1" customWidth="1"/>
    <col min="10507" max="10507" width="19.5546875" customWidth="1"/>
    <col min="10508" max="10510" width="11.44140625" customWidth="1"/>
    <col min="10753" max="10753" width="19.5546875" customWidth="1"/>
    <col min="10754" max="10754" width="14.44140625" customWidth="1"/>
    <col min="10755" max="10755" width="12.44140625" customWidth="1"/>
    <col min="10756" max="10756" width="13.44140625" customWidth="1"/>
    <col min="10757" max="10757" width="13.5546875" customWidth="1"/>
    <col min="10758" max="10759" width="11.88671875" customWidth="1"/>
    <col min="10760" max="10760" width="12.109375" customWidth="1"/>
    <col min="10761" max="10761" width="14.109375" customWidth="1"/>
    <col min="10762" max="10762" width="13.5546875" bestFit="1" customWidth="1"/>
    <col min="10763" max="10763" width="19.5546875" customWidth="1"/>
    <col min="10764" max="10766" width="11.44140625" customWidth="1"/>
    <col min="11009" max="11009" width="19.5546875" customWidth="1"/>
    <col min="11010" max="11010" width="14.44140625" customWidth="1"/>
    <col min="11011" max="11011" width="12.44140625" customWidth="1"/>
    <col min="11012" max="11012" width="13.44140625" customWidth="1"/>
    <col min="11013" max="11013" width="13.5546875" customWidth="1"/>
    <col min="11014" max="11015" width="11.88671875" customWidth="1"/>
    <col min="11016" max="11016" width="12.109375" customWidth="1"/>
    <col min="11017" max="11017" width="14.109375" customWidth="1"/>
    <col min="11018" max="11018" width="13.5546875" bestFit="1" customWidth="1"/>
    <col min="11019" max="11019" width="19.5546875" customWidth="1"/>
    <col min="11020" max="11022" width="11.44140625" customWidth="1"/>
    <col min="11265" max="11265" width="19.5546875" customWidth="1"/>
    <col min="11266" max="11266" width="14.44140625" customWidth="1"/>
    <col min="11267" max="11267" width="12.44140625" customWidth="1"/>
    <col min="11268" max="11268" width="13.44140625" customWidth="1"/>
    <col min="11269" max="11269" width="13.5546875" customWidth="1"/>
    <col min="11270" max="11271" width="11.88671875" customWidth="1"/>
    <col min="11272" max="11272" width="12.109375" customWidth="1"/>
    <col min="11273" max="11273" width="14.109375" customWidth="1"/>
    <col min="11274" max="11274" width="13.5546875" bestFit="1" customWidth="1"/>
    <col min="11275" max="11275" width="19.5546875" customWidth="1"/>
    <col min="11276" max="11278" width="11.44140625" customWidth="1"/>
    <col min="11521" max="11521" width="19.5546875" customWidth="1"/>
    <col min="11522" max="11522" width="14.44140625" customWidth="1"/>
    <col min="11523" max="11523" width="12.44140625" customWidth="1"/>
    <col min="11524" max="11524" width="13.44140625" customWidth="1"/>
    <col min="11525" max="11525" width="13.5546875" customWidth="1"/>
    <col min="11526" max="11527" width="11.88671875" customWidth="1"/>
    <col min="11528" max="11528" width="12.109375" customWidth="1"/>
    <col min="11529" max="11529" width="14.109375" customWidth="1"/>
    <col min="11530" max="11530" width="13.5546875" bestFit="1" customWidth="1"/>
    <col min="11531" max="11531" width="19.5546875" customWidth="1"/>
    <col min="11532" max="11534" width="11.44140625" customWidth="1"/>
    <col min="11777" max="11777" width="19.5546875" customWidth="1"/>
    <col min="11778" max="11778" width="14.44140625" customWidth="1"/>
    <col min="11779" max="11779" width="12.44140625" customWidth="1"/>
    <col min="11780" max="11780" width="13.44140625" customWidth="1"/>
    <col min="11781" max="11781" width="13.5546875" customWidth="1"/>
    <col min="11782" max="11783" width="11.88671875" customWidth="1"/>
    <col min="11784" max="11784" width="12.109375" customWidth="1"/>
    <col min="11785" max="11785" width="14.109375" customWidth="1"/>
    <col min="11786" max="11786" width="13.5546875" bestFit="1" customWidth="1"/>
    <col min="11787" max="11787" width="19.5546875" customWidth="1"/>
    <col min="11788" max="11790" width="11.44140625" customWidth="1"/>
    <col min="12033" max="12033" width="19.5546875" customWidth="1"/>
    <col min="12034" max="12034" width="14.44140625" customWidth="1"/>
    <col min="12035" max="12035" width="12.44140625" customWidth="1"/>
    <col min="12036" max="12036" width="13.44140625" customWidth="1"/>
    <col min="12037" max="12037" width="13.5546875" customWidth="1"/>
    <col min="12038" max="12039" width="11.88671875" customWidth="1"/>
    <col min="12040" max="12040" width="12.109375" customWidth="1"/>
    <col min="12041" max="12041" width="14.109375" customWidth="1"/>
    <col min="12042" max="12042" width="13.5546875" bestFit="1" customWidth="1"/>
    <col min="12043" max="12043" width="19.5546875" customWidth="1"/>
    <col min="12044" max="12046" width="11.44140625" customWidth="1"/>
    <col min="12289" max="12289" width="19.5546875" customWidth="1"/>
    <col min="12290" max="12290" width="14.44140625" customWidth="1"/>
    <col min="12291" max="12291" width="12.44140625" customWidth="1"/>
    <col min="12292" max="12292" width="13.44140625" customWidth="1"/>
    <col min="12293" max="12293" width="13.5546875" customWidth="1"/>
    <col min="12294" max="12295" width="11.88671875" customWidth="1"/>
    <col min="12296" max="12296" width="12.109375" customWidth="1"/>
    <col min="12297" max="12297" width="14.109375" customWidth="1"/>
    <col min="12298" max="12298" width="13.5546875" bestFit="1" customWidth="1"/>
    <col min="12299" max="12299" width="19.5546875" customWidth="1"/>
    <col min="12300" max="12302" width="11.44140625" customWidth="1"/>
    <col min="12545" max="12545" width="19.5546875" customWidth="1"/>
    <col min="12546" max="12546" width="14.44140625" customWidth="1"/>
    <col min="12547" max="12547" width="12.44140625" customWidth="1"/>
    <col min="12548" max="12548" width="13.44140625" customWidth="1"/>
    <col min="12549" max="12549" width="13.5546875" customWidth="1"/>
    <col min="12550" max="12551" width="11.88671875" customWidth="1"/>
    <col min="12552" max="12552" width="12.109375" customWidth="1"/>
    <col min="12553" max="12553" width="14.109375" customWidth="1"/>
    <col min="12554" max="12554" width="13.5546875" bestFit="1" customWidth="1"/>
    <col min="12555" max="12555" width="19.5546875" customWidth="1"/>
    <col min="12556" max="12558" width="11.44140625" customWidth="1"/>
    <col min="12801" max="12801" width="19.5546875" customWidth="1"/>
    <col min="12802" max="12802" width="14.44140625" customWidth="1"/>
    <col min="12803" max="12803" width="12.44140625" customWidth="1"/>
    <col min="12804" max="12804" width="13.44140625" customWidth="1"/>
    <col min="12805" max="12805" width="13.5546875" customWidth="1"/>
    <col min="12806" max="12807" width="11.88671875" customWidth="1"/>
    <col min="12808" max="12808" width="12.109375" customWidth="1"/>
    <col min="12809" max="12809" width="14.109375" customWidth="1"/>
    <col min="12810" max="12810" width="13.5546875" bestFit="1" customWidth="1"/>
    <col min="12811" max="12811" width="19.5546875" customWidth="1"/>
    <col min="12812" max="12814" width="11.44140625" customWidth="1"/>
    <col min="13057" max="13057" width="19.5546875" customWidth="1"/>
    <col min="13058" max="13058" width="14.44140625" customWidth="1"/>
    <col min="13059" max="13059" width="12.44140625" customWidth="1"/>
    <col min="13060" max="13060" width="13.44140625" customWidth="1"/>
    <col min="13061" max="13061" width="13.5546875" customWidth="1"/>
    <col min="13062" max="13063" width="11.88671875" customWidth="1"/>
    <col min="13064" max="13064" width="12.109375" customWidth="1"/>
    <col min="13065" max="13065" width="14.109375" customWidth="1"/>
    <col min="13066" max="13066" width="13.5546875" bestFit="1" customWidth="1"/>
    <col min="13067" max="13067" width="19.5546875" customWidth="1"/>
    <col min="13068" max="13070" width="11.44140625" customWidth="1"/>
    <col min="13313" max="13313" width="19.5546875" customWidth="1"/>
    <col min="13314" max="13314" width="14.44140625" customWidth="1"/>
    <col min="13315" max="13315" width="12.44140625" customWidth="1"/>
    <col min="13316" max="13316" width="13.44140625" customWidth="1"/>
    <col min="13317" max="13317" width="13.5546875" customWidth="1"/>
    <col min="13318" max="13319" width="11.88671875" customWidth="1"/>
    <col min="13320" max="13320" width="12.109375" customWidth="1"/>
    <col min="13321" max="13321" width="14.109375" customWidth="1"/>
    <col min="13322" max="13322" width="13.5546875" bestFit="1" customWidth="1"/>
    <col min="13323" max="13323" width="19.5546875" customWidth="1"/>
    <col min="13324" max="13326" width="11.44140625" customWidth="1"/>
    <col min="13569" max="13569" width="19.5546875" customWidth="1"/>
    <col min="13570" max="13570" width="14.44140625" customWidth="1"/>
    <col min="13571" max="13571" width="12.44140625" customWidth="1"/>
    <col min="13572" max="13572" width="13.44140625" customWidth="1"/>
    <col min="13573" max="13573" width="13.5546875" customWidth="1"/>
    <col min="13574" max="13575" width="11.88671875" customWidth="1"/>
    <col min="13576" max="13576" width="12.109375" customWidth="1"/>
    <col min="13577" max="13577" width="14.109375" customWidth="1"/>
    <col min="13578" max="13578" width="13.5546875" bestFit="1" customWidth="1"/>
    <col min="13579" max="13579" width="19.5546875" customWidth="1"/>
    <col min="13580" max="13582" width="11.44140625" customWidth="1"/>
    <col min="13825" max="13825" width="19.5546875" customWidth="1"/>
    <col min="13826" max="13826" width="14.44140625" customWidth="1"/>
    <col min="13827" max="13827" width="12.44140625" customWidth="1"/>
    <col min="13828" max="13828" width="13.44140625" customWidth="1"/>
    <col min="13829" max="13829" width="13.5546875" customWidth="1"/>
    <col min="13830" max="13831" width="11.88671875" customWidth="1"/>
    <col min="13832" max="13832" width="12.109375" customWidth="1"/>
    <col min="13833" max="13833" width="14.109375" customWidth="1"/>
    <col min="13834" max="13834" width="13.5546875" bestFit="1" customWidth="1"/>
    <col min="13835" max="13835" width="19.5546875" customWidth="1"/>
    <col min="13836" max="13838" width="11.44140625" customWidth="1"/>
    <col min="14081" max="14081" width="19.5546875" customWidth="1"/>
    <col min="14082" max="14082" width="14.44140625" customWidth="1"/>
    <col min="14083" max="14083" width="12.44140625" customWidth="1"/>
    <col min="14084" max="14084" width="13.44140625" customWidth="1"/>
    <col min="14085" max="14085" width="13.5546875" customWidth="1"/>
    <col min="14086" max="14087" width="11.88671875" customWidth="1"/>
    <col min="14088" max="14088" width="12.109375" customWidth="1"/>
    <col min="14089" max="14089" width="14.109375" customWidth="1"/>
    <col min="14090" max="14090" width="13.5546875" bestFit="1" customWidth="1"/>
    <col min="14091" max="14091" width="19.5546875" customWidth="1"/>
    <col min="14092" max="14094" width="11.44140625" customWidth="1"/>
    <col min="14337" max="14337" width="19.5546875" customWidth="1"/>
    <col min="14338" max="14338" width="14.44140625" customWidth="1"/>
    <col min="14339" max="14339" width="12.44140625" customWidth="1"/>
    <col min="14340" max="14340" width="13.44140625" customWidth="1"/>
    <col min="14341" max="14341" width="13.5546875" customWidth="1"/>
    <col min="14342" max="14343" width="11.88671875" customWidth="1"/>
    <col min="14344" max="14344" width="12.109375" customWidth="1"/>
    <col min="14345" max="14345" width="14.109375" customWidth="1"/>
    <col min="14346" max="14346" width="13.5546875" bestFit="1" customWidth="1"/>
    <col min="14347" max="14347" width="19.5546875" customWidth="1"/>
    <col min="14348" max="14350" width="11.44140625" customWidth="1"/>
    <col min="14593" max="14593" width="19.5546875" customWidth="1"/>
    <col min="14594" max="14594" width="14.44140625" customWidth="1"/>
    <col min="14595" max="14595" width="12.44140625" customWidth="1"/>
    <col min="14596" max="14596" width="13.44140625" customWidth="1"/>
    <col min="14597" max="14597" width="13.5546875" customWidth="1"/>
    <col min="14598" max="14599" width="11.88671875" customWidth="1"/>
    <col min="14600" max="14600" width="12.109375" customWidth="1"/>
    <col min="14601" max="14601" width="14.109375" customWidth="1"/>
    <col min="14602" max="14602" width="13.5546875" bestFit="1" customWidth="1"/>
    <col min="14603" max="14603" width="19.5546875" customWidth="1"/>
    <col min="14604" max="14606" width="11.44140625" customWidth="1"/>
    <col min="14849" max="14849" width="19.5546875" customWidth="1"/>
    <col min="14850" max="14850" width="14.44140625" customWidth="1"/>
    <col min="14851" max="14851" width="12.44140625" customWidth="1"/>
    <col min="14852" max="14852" width="13.44140625" customWidth="1"/>
    <col min="14853" max="14853" width="13.5546875" customWidth="1"/>
    <col min="14854" max="14855" width="11.88671875" customWidth="1"/>
    <col min="14856" max="14856" width="12.109375" customWidth="1"/>
    <col min="14857" max="14857" width="14.109375" customWidth="1"/>
    <col min="14858" max="14858" width="13.5546875" bestFit="1" customWidth="1"/>
    <col min="14859" max="14859" width="19.5546875" customWidth="1"/>
    <col min="14860" max="14862" width="11.44140625" customWidth="1"/>
    <col min="15105" max="15105" width="19.5546875" customWidth="1"/>
    <col min="15106" max="15106" width="14.44140625" customWidth="1"/>
    <col min="15107" max="15107" width="12.44140625" customWidth="1"/>
    <col min="15108" max="15108" width="13.44140625" customWidth="1"/>
    <col min="15109" max="15109" width="13.5546875" customWidth="1"/>
    <col min="15110" max="15111" width="11.88671875" customWidth="1"/>
    <col min="15112" max="15112" width="12.109375" customWidth="1"/>
    <col min="15113" max="15113" width="14.109375" customWidth="1"/>
    <col min="15114" max="15114" width="13.5546875" bestFit="1" customWidth="1"/>
    <col min="15115" max="15115" width="19.5546875" customWidth="1"/>
    <col min="15116" max="15118" width="11.44140625" customWidth="1"/>
    <col min="15361" max="15361" width="19.5546875" customWidth="1"/>
    <col min="15362" max="15362" width="14.44140625" customWidth="1"/>
    <col min="15363" max="15363" width="12.44140625" customWidth="1"/>
    <col min="15364" max="15364" width="13.44140625" customWidth="1"/>
    <col min="15365" max="15365" width="13.5546875" customWidth="1"/>
    <col min="15366" max="15367" width="11.88671875" customWidth="1"/>
    <col min="15368" max="15368" width="12.109375" customWidth="1"/>
    <col min="15369" max="15369" width="14.109375" customWidth="1"/>
    <col min="15370" max="15370" width="13.5546875" bestFit="1" customWidth="1"/>
    <col min="15371" max="15371" width="19.5546875" customWidth="1"/>
    <col min="15372" max="15374" width="11.44140625" customWidth="1"/>
    <col min="15617" max="15617" width="19.5546875" customWidth="1"/>
    <col min="15618" max="15618" width="14.44140625" customWidth="1"/>
    <col min="15619" max="15619" width="12.44140625" customWidth="1"/>
    <col min="15620" max="15620" width="13.44140625" customWidth="1"/>
    <col min="15621" max="15621" width="13.5546875" customWidth="1"/>
    <col min="15622" max="15623" width="11.88671875" customWidth="1"/>
    <col min="15624" max="15624" width="12.109375" customWidth="1"/>
    <col min="15625" max="15625" width="14.109375" customWidth="1"/>
    <col min="15626" max="15626" width="13.5546875" bestFit="1" customWidth="1"/>
    <col min="15627" max="15627" width="19.5546875" customWidth="1"/>
    <col min="15628" max="15630" width="11.44140625" customWidth="1"/>
    <col min="15873" max="15873" width="19.5546875" customWidth="1"/>
    <col min="15874" max="15874" width="14.44140625" customWidth="1"/>
    <col min="15875" max="15875" width="12.44140625" customWidth="1"/>
    <col min="15876" max="15876" width="13.44140625" customWidth="1"/>
    <col min="15877" max="15877" width="13.5546875" customWidth="1"/>
    <col min="15878" max="15879" width="11.88671875" customWidth="1"/>
    <col min="15880" max="15880" width="12.109375" customWidth="1"/>
    <col min="15881" max="15881" width="14.109375" customWidth="1"/>
    <col min="15882" max="15882" width="13.5546875" bestFit="1" customWidth="1"/>
    <col min="15883" max="15883" width="19.5546875" customWidth="1"/>
    <col min="15884" max="15886" width="11.44140625" customWidth="1"/>
    <col min="16129" max="16129" width="19.5546875" customWidth="1"/>
    <col min="16130" max="16130" width="14.44140625" customWidth="1"/>
    <col min="16131" max="16131" width="12.44140625" customWidth="1"/>
    <col min="16132" max="16132" width="13.44140625" customWidth="1"/>
    <col min="16133" max="16133" width="13.5546875" customWidth="1"/>
    <col min="16134" max="16135" width="11.88671875" customWidth="1"/>
    <col min="16136" max="16136" width="12.109375" customWidth="1"/>
    <col min="16137" max="16137" width="14.109375" customWidth="1"/>
    <col min="16138" max="16138" width="13.5546875" bestFit="1" customWidth="1"/>
    <col min="16139" max="16139" width="19.5546875" customWidth="1"/>
    <col min="16140" max="16142" width="11.44140625" customWidth="1"/>
  </cols>
  <sheetData>
    <row r="1" spans="1:14" s="425" customFormat="1" ht="10.199999999999999">
      <c r="A1" s="902" t="s">
        <v>44</v>
      </c>
      <c r="B1" s="903"/>
      <c r="C1" s="903"/>
      <c r="D1" s="903"/>
      <c r="E1" s="903"/>
      <c r="F1" s="903"/>
      <c r="G1" s="903"/>
      <c r="H1" s="903"/>
      <c r="I1" s="904"/>
      <c r="J1" s="424"/>
      <c r="K1" s="424"/>
      <c r="L1" s="424"/>
      <c r="M1" s="424"/>
      <c r="N1" s="424"/>
    </row>
    <row r="2" spans="1:14">
      <c r="A2" s="905" t="s">
        <v>45</v>
      </c>
      <c r="B2" s="906"/>
      <c r="C2" s="906"/>
      <c r="D2" s="906"/>
      <c r="E2" s="906"/>
      <c r="F2" s="906"/>
      <c r="G2" s="906"/>
      <c r="H2" s="906"/>
      <c r="I2" s="907"/>
      <c r="J2" s="426"/>
      <c r="K2" s="426"/>
      <c r="L2" s="426"/>
      <c r="M2" s="426"/>
      <c r="N2" s="426"/>
    </row>
    <row r="3" spans="1:14" ht="0.75" customHeight="1">
      <c r="A3" s="565"/>
      <c r="B3" s="566"/>
      <c r="C3" s="566"/>
      <c r="D3" s="566"/>
      <c r="E3" s="566"/>
      <c r="F3" s="566"/>
      <c r="G3" s="566"/>
      <c r="H3" s="566"/>
      <c r="I3" s="567"/>
      <c r="J3" s="426"/>
      <c r="K3" s="426"/>
      <c r="L3" s="426"/>
      <c r="M3" s="426"/>
      <c r="N3" s="426"/>
    </row>
    <row r="4" spans="1:14">
      <c r="A4" s="587"/>
      <c r="B4" s="588"/>
      <c r="C4" s="588"/>
      <c r="D4" s="589"/>
      <c r="E4" s="589"/>
      <c r="F4" s="589"/>
      <c r="G4" s="589"/>
      <c r="H4" s="589"/>
      <c r="I4" s="590"/>
    </row>
    <row r="5" spans="1:14" ht="13.8" thickBot="1">
      <c r="A5" s="591"/>
      <c r="B5" s="421"/>
      <c r="C5" s="421"/>
      <c r="D5" s="421"/>
      <c r="E5" s="421"/>
      <c r="F5" s="421"/>
      <c r="G5" s="421"/>
      <c r="H5" s="421"/>
      <c r="I5" s="592" t="s">
        <v>10</v>
      </c>
      <c r="J5" s="427"/>
    </row>
    <row r="6" spans="1:14" ht="69.75" customHeight="1" thickTop="1">
      <c r="A6" s="593" t="s">
        <v>11</v>
      </c>
      <c r="B6" s="8" t="s">
        <v>256</v>
      </c>
      <c r="C6" s="7" t="s">
        <v>253</v>
      </c>
      <c r="D6" s="9" t="s">
        <v>254</v>
      </c>
      <c r="E6" s="8" t="s">
        <v>255</v>
      </c>
      <c r="F6" s="7" t="s">
        <v>257</v>
      </c>
      <c r="G6" s="188" t="s">
        <v>258</v>
      </c>
      <c r="H6" s="188" t="s">
        <v>259</v>
      </c>
      <c r="I6" s="594" t="s">
        <v>13</v>
      </c>
    </row>
    <row r="7" spans="1:14" s="27" customFormat="1" ht="12" customHeight="1">
      <c r="A7" s="595" t="s">
        <v>14</v>
      </c>
      <c r="B7" s="422">
        <v>117470.03743000001</v>
      </c>
      <c r="C7" s="422">
        <v>559825</v>
      </c>
      <c r="D7" s="422">
        <v>1525015</v>
      </c>
      <c r="E7" s="422">
        <v>567094</v>
      </c>
      <c r="F7" s="422">
        <v>224931</v>
      </c>
      <c r="G7" s="290">
        <v>42.372649999999993</v>
      </c>
      <c r="H7" s="422">
        <v>-7201</v>
      </c>
      <c r="I7" s="596">
        <v>2987176.4100799998</v>
      </c>
      <c r="J7" s="428"/>
      <c r="K7" s="178"/>
      <c r="L7" s="179"/>
      <c r="M7" s="429"/>
      <c r="N7" s="178"/>
    </row>
    <row r="8" spans="1:14" s="27" customFormat="1" ht="12" customHeight="1">
      <c r="A8" s="595" t="s">
        <v>15</v>
      </c>
      <c r="B8" s="422">
        <v>26392.5713</v>
      </c>
      <c r="C8" s="422">
        <v>131265</v>
      </c>
      <c r="D8" s="422">
        <v>204725</v>
      </c>
      <c r="E8" s="422">
        <v>83682</v>
      </c>
      <c r="F8" s="422">
        <v>52917</v>
      </c>
      <c r="G8" s="290">
        <v>77.300809999999998</v>
      </c>
      <c r="H8" s="422">
        <v>-2488</v>
      </c>
      <c r="I8" s="596">
        <v>496570.87211</v>
      </c>
      <c r="J8" s="428"/>
      <c r="K8" s="178"/>
      <c r="L8" s="179"/>
      <c r="M8" s="429"/>
      <c r="N8" s="178"/>
    </row>
    <row r="9" spans="1:14" s="27" customFormat="1" ht="12" customHeight="1">
      <c r="A9" s="595" t="s">
        <v>16</v>
      </c>
      <c r="B9" s="422">
        <v>76517.18578</v>
      </c>
      <c r="C9" s="422">
        <v>261395</v>
      </c>
      <c r="D9" s="422">
        <v>1144088</v>
      </c>
      <c r="E9" s="422">
        <v>451377</v>
      </c>
      <c r="F9" s="422">
        <v>157447</v>
      </c>
      <c r="G9" s="290">
        <v>91.455989999999986</v>
      </c>
      <c r="H9" s="422">
        <v>-1288</v>
      </c>
      <c r="I9" s="596">
        <v>2089627.6417699999</v>
      </c>
      <c r="J9" s="428"/>
      <c r="K9" s="178"/>
      <c r="L9" s="179"/>
      <c r="M9" s="429"/>
      <c r="N9" s="178"/>
    </row>
    <row r="10" spans="1:14" s="27" customFormat="1" ht="12" customHeight="1">
      <c r="A10" s="597" t="s">
        <v>17</v>
      </c>
      <c r="B10" s="422">
        <v>9521.6598399999984</v>
      </c>
      <c r="C10" s="422">
        <v>68254</v>
      </c>
      <c r="D10" s="422">
        <v>89916</v>
      </c>
      <c r="E10" s="422">
        <v>28324</v>
      </c>
      <c r="F10" s="422">
        <v>22974</v>
      </c>
      <c r="G10" s="290">
        <v>0</v>
      </c>
      <c r="H10" s="422">
        <v>-2023</v>
      </c>
      <c r="I10" s="596">
        <v>216966.65983999998</v>
      </c>
      <c r="J10" s="428"/>
      <c r="K10" s="178"/>
      <c r="L10" s="179"/>
      <c r="M10" s="429"/>
      <c r="N10" s="178"/>
    </row>
    <row r="11" spans="1:14" s="27" customFormat="1" ht="12" customHeight="1">
      <c r="A11" s="595" t="s">
        <v>18</v>
      </c>
      <c r="B11" s="422">
        <v>12660.367619999997</v>
      </c>
      <c r="C11" s="422">
        <v>33619</v>
      </c>
      <c r="D11" s="422">
        <v>89659</v>
      </c>
      <c r="E11" s="422">
        <v>26354</v>
      </c>
      <c r="F11" s="422">
        <v>14031</v>
      </c>
      <c r="G11" s="290">
        <v>0</v>
      </c>
      <c r="H11" s="422">
        <v>0</v>
      </c>
      <c r="I11" s="596">
        <v>176323.36762</v>
      </c>
      <c r="J11" s="428"/>
      <c r="K11" s="178"/>
      <c r="L11" s="179"/>
      <c r="M11" s="429"/>
      <c r="N11" s="178"/>
    </row>
    <row r="12" spans="1:14" s="27" customFormat="1" ht="12" customHeight="1">
      <c r="A12" s="595" t="s">
        <v>19</v>
      </c>
      <c r="B12" s="422">
        <v>3347.7082599999999</v>
      </c>
      <c r="C12" s="422">
        <v>16653</v>
      </c>
      <c r="D12" s="422">
        <v>32913</v>
      </c>
      <c r="E12" s="422">
        <v>10607</v>
      </c>
      <c r="F12" s="422">
        <v>8430</v>
      </c>
      <c r="G12" s="290">
        <v>0</v>
      </c>
      <c r="H12" s="422">
        <v>0</v>
      </c>
      <c r="I12" s="596">
        <v>71950.708259999999</v>
      </c>
      <c r="J12" s="428"/>
      <c r="K12" s="178"/>
      <c r="L12" s="179"/>
      <c r="M12" s="429"/>
      <c r="N12" s="178"/>
    </row>
    <row r="13" spans="1:14" s="27" customFormat="1" ht="12" customHeight="1">
      <c r="A13" s="595" t="s">
        <v>20</v>
      </c>
      <c r="B13" s="422">
        <v>14709.572169999999</v>
      </c>
      <c r="C13" s="422">
        <v>39664</v>
      </c>
      <c r="D13" s="422">
        <v>163514</v>
      </c>
      <c r="E13" s="422">
        <v>65336</v>
      </c>
      <c r="F13" s="422">
        <v>31951</v>
      </c>
      <c r="G13" s="290">
        <v>0</v>
      </c>
      <c r="H13" s="422">
        <v>940</v>
      </c>
      <c r="I13" s="596">
        <v>316114.57217</v>
      </c>
      <c r="J13" s="428"/>
      <c r="K13" s="178"/>
      <c r="L13" s="179"/>
      <c r="M13" s="429"/>
      <c r="N13" s="178"/>
    </row>
    <row r="14" spans="1:14" s="27" customFormat="1" ht="12" customHeight="1">
      <c r="A14" s="595" t="s">
        <v>21</v>
      </c>
      <c r="B14" s="422">
        <v>71065.228000000003</v>
      </c>
      <c r="C14" s="422">
        <v>265669</v>
      </c>
      <c r="D14" s="422">
        <v>927390</v>
      </c>
      <c r="E14" s="422">
        <v>274121</v>
      </c>
      <c r="F14" s="422">
        <v>158001</v>
      </c>
      <c r="G14" s="290">
        <v>3.4783499999999998</v>
      </c>
      <c r="H14" s="422">
        <v>6216</v>
      </c>
      <c r="I14" s="596">
        <v>1702465.7063500001</v>
      </c>
      <c r="J14" s="428"/>
      <c r="K14" s="178"/>
      <c r="L14" s="179"/>
      <c r="M14" s="429"/>
      <c r="N14" s="178"/>
    </row>
    <row r="15" spans="1:14" s="27" customFormat="1" ht="12" customHeight="1">
      <c r="A15" s="595" t="s">
        <v>22</v>
      </c>
      <c r="B15" s="422">
        <v>15492.458849999997</v>
      </c>
      <c r="C15" s="422">
        <v>104468</v>
      </c>
      <c r="D15" s="422">
        <v>124523</v>
      </c>
      <c r="E15" s="422">
        <v>68272</v>
      </c>
      <c r="F15" s="422">
        <v>39696</v>
      </c>
      <c r="G15" s="290">
        <v>1.0949200000000001</v>
      </c>
      <c r="H15" s="422">
        <v>-41</v>
      </c>
      <c r="I15" s="596">
        <v>352411.55377</v>
      </c>
      <c r="J15" s="428"/>
      <c r="K15" s="178"/>
      <c r="L15" s="179"/>
      <c r="M15" s="429"/>
      <c r="N15" s="178"/>
    </row>
    <row r="16" spans="1:14" s="27" customFormat="1" ht="12" customHeight="1">
      <c r="A16" s="595" t="s">
        <v>23</v>
      </c>
      <c r="B16" s="422">
        <v>16486.904300000006</v>
      </c>
      <c r="C16" s="422">
        <v>70552</v>
      </c>
      <c r="D16" s="422">
        <v>239711</v>
      </c>
      <c r="E16" s="422">
        <v>92566</v>
      </c>
      <c r="F16" s="422">
        <v>43669</v>
      </c>
      <c r="G16" s="290">
        <v>14.88083</v>
      </c>
      <c r="H16" s="422">
        <v>0</v>
      </c>
      <c r="I16" s="596">
        <v>462999.78512999997</v>
      </c>
      <c r="J16" s="428"/>
      <c r="K16" s="178"/>
      <c r="L16" s="179"/>
      <c r="M16" s="429"/>
      <c r="N16" s="178"/>
    </row>
    <row r="17" spans="1:14" s="27" customFormat="1" ht="12" customHeight="1">
      <c r="A17" s="595" t="s">
        <v>24</v>
      </c>
      <c r="B17" s="422">
        <v>0</v>
      </c>
      <c r="C17" s="422">
        <v>26518</v>
      </c>
      <c r="D17" s="422">
        <v>237657</v>
      </c>
      <c r="E17" s="422">
        <v>71398</v>
      </c>
      <c r="F17" s="422">
        <v>57130</v>
      </c>
      <c r="G17" s="290">
        <v>0</v>
      </c>
      <c r="H17" s="422">
        <v>0</v>
      </c>
      <c r="I17" s="596">
        <v>392703</v>
      </c>
      <c r="J17" s="428"/>
      <c r="K17" s="178"/>
      <c r="L17" s="179"/>
      <c r="M17" s="429"/>
      <c r="N17" s="178"/>
    </row>
    <row r="18" spans="1:14" s="27" customFormat="1" ht="12" customHeight="1">
      <c r="A18" s="595" t="s">
        <v>25</v>
      </c>
      <c r="B18" s="422">
        <v>7691.9235199999994</v>
      </c>
      <c r="C18" s="422">
        <v>28604</v>
      </c>
      <c r="D18" s="422">
        <v>73622</v>
      </c>
      <c r="E18" s="422">
        <v>32860</v>
      </c>
      <c r="F18" s="422">
        <v>23838</v>
      </c>
      <c r="G18" s="290">
        <v>25.66273</v>
      </c>
      <c r="H18" s="422">
        <v>0</v>
      </c>
      <c r="I18" s="596">
        <v>166641.58625000002</v>
      </c>
      <c r="J18" s="428"/>
      <c r="K18" s="178"/>
      <c r="L18" s="179"/>
      <c r="M18" s="429"/>
      <c r="N18" s="178"/>
    </row>
    <row r="19" spans="1:14" s="27" customFormat="1" ht="12" customHeight="1">
      <c r="A19" s="595" t="s">
        <v>26</v>
      </c>
      <c r="B19" s="422">
        <v>32999.597199999997</v>
      </c>
      <c r="C19" s="422">
        <v>110570</v>
      </c>
      <c r="D19" s="422">
        <v>447555</v>
      </c>
      <c r="E19" s="422">
        <v>111146</v>
      </c>
      <c r="F19" s="422">
        <v>32628</v>
      </c>
      <c r="G19" s="290">
        <v>0</v>
      </c>
      <c r="H19" s="422">
        <v>0</v>
      </c>
      <c r="I19" s="596">
        <v>734898.59719999996</v>
      </c>
      <c r="J19" s="428"/>
      <c r="K19" s="178"/>
      <c r="L19" s="179"/>
      <c r="M19" s="429"/>
      <c r="N19" s="178"/>
    </row>
    <row r="20" spans="1:14" s="27" customFormat="1" ht="12" customHeight="1">
      <c r="A20" s="595" t="s">
        <v>27</v>
      </c>
      <c r="B20" s="422">
        <v>211553.84652000002</v>
      </c>
      <c r="C20" s="422">
        <v>455409</v>
      </c>
      <c r="D20" s="422">
        <v>1162332</v>
      </c>
      <c r="E20" s="422">
        <v>398282</v>
      </c>
      <c r="F20" s="422">
        <v>148495</v>
      </c>
      <c r="G20" s="290">
        <v>0</v>
      </c>
      <c r="H20" s="422">
        <v>-1760</v>
      </c>
      <c r="I20" s="596">
        <v>2374311.8465200001</v>
      </c>
      <c r="J20" s="428"/>
      <c r="K20" s="178"/>
      <c r="L20" s="179"/>
      <c r="M20" s="429"/>
      <c r="N20" s="178"/>
    </row>
    <row r="21" spans="1:14" s="27" customFormat="1" ht="12" customHeight="1">
      <c r="A21" s="595" t="s">
        <v>28</v>
      </c>
      <c r="B21" s="422">
        <v>22330.053459999996</v>
      </c>
      <c r="C21" s="422">
        <v>188467</v>
      </c>
      <c r="D21" s="422">
        <v>212133</v>
      </c>
      <c r="E21" s="422">
        <v>86459</v>
      </c>
      <c r="F21" s="422">
        <v>59586</v>
      </c>
      <c r="G21" s="290">
        <v>17.684649999999998</v>
      </c>
      <c r="H21" s="422">
        <v>8810</v>
      </c>
      <c r="I21" s="598">
        <v>577802.73810999992</v>
      </c>
      <c r="J21" s="428"/>
      <c r="K21" s="178"/>
      <c r="L21" s="179"/>
      <c r="M21" s="429"/>
      <c r="N21" s="178"/>
    </row>
    <row r="22" spans="1:14" s="27" customFormat="1" ht="21" customHeight="1" thickBot="1">
      <c r="A22" s="599" t="s">
        <v>13</v>
      </c>
      <c r="B22" s="31">
        <v>638239.11424999998</v>
      </c>
      <c r="C22" s="31">
        <v>2360932</v>
      </c>
      <c r="D22" s="31">
        <v>6674753</v>
      </c>
      <c r="E22" s="31">
        <v>2367878</v>
      </c>
      <c r="F22" s="31">
        <v>1075724</v>
      </c>
      <c r="G22" s="31">
        <v>273.93092999999993</v>
      </c>
      <c r="H22" s="189">
        <v>1165</v>
      </c>
      <c r="I22" s="600">
        <v>13118965.045179999</v>
      </c>
      <c r="J22" s="428"/>
      <c r="K22" s="430"/>
      <c r="L22" s="179"/>
      <c r="M22" s="429"/>
      <c r="N22" s="178"/>
    </row>
    <row r="23" spans="1:14" s="27" customFormat="1" ht="19.5" customHeight="1" thickTop="1">
      <c r="A23" s="1111" t="s">
        <v>667</v>
      </c>
      <c r="B23" s="1362"/>
      <c r="C23" s="1362"/>
      <c r="D23" s="1362"/>
      <c r="E23" s="1362"/>
      <c r="F23" s="1362"/>
      <c r="G23" s="1362"/>
      <c r="H23" s="1362"/>
      <c r="I23" s="1363"/>
      <c r="J23" s="428"/>
      <c r="K23" s="202"/>
      <c r="L23" s="178"/>
      <c r="M23" s="178"/>
      <c r="N23" s="178"/>
    </row>
    <row r="24" spans="1:14" s="27" customFormat="1" ht="13.5" customHeight="1">
      <c r="A24" s="1114" t="s">
        <v>668</v>
      </c>
      <c r="B24" s="563"/>
      <c r="C24" s="1364"/>
      <c r="D24" s="1364"/>
      <c r="E24" s="1364"/>
      <c r="F24" s="1364"/>
      <c r="G24" s="1364"/>
      <c r="H24" s="1364"/>
      <c r="I24" s="1365"/>
      <c r="J24" s="202"/>
      <c r="K24" s="202"/>
      <c r="L24" s="178"/>
      <c r="M24" s="178"/>
      <c r="N24" s="178"/>
    </row>
    <row r="25" spans="1:14" s="178" customFormat="1" ht="21.75" customHeight="1">
      <c r="A25" s="917"/>
      <c r="B25" s="917"/>
      <c r="C25" s="917"/>
      <c r="D25" s="917"/>
      <c r="E25" s="917"/>
      <c r="F25" s="917"/>
      <c r="G25" s="917"/>
      <c r="H25" s="917"/>
      <c r="I25" s="917"/>
      <c r="K25" s="202"/>
    </row>
    <row r="26" spans="1:14" s="180" customFormat="1" ht="15" customHeight="1">
      <c r="A26" s="184"/>
      <c r="B26" s="219"/>
      <c r="C26" s="184"/>
      <c r="D26" s="184"/>
      <c r="E26" s="184"/>
      <c r="F26" s="184"/>
      <c r="G26" s="184"/>
      <c r="H26" s="184"/>
      <c r="I26" s="184"/>
      <c r="K26" s="181"/>
    </row>
    <row r="27" spans="1:14" s="180" customFormat="1">
      <c r="A27" s="220"/>
      <c r="B27" s="221"/>
      <c r="C27" s="184"/>
      <c r="D27" s="184"/>
      <c r="E27" s="184"/>
      <c r="F27" s="184"/>
      <c r="G27" s="184"/>
      <c r="H27" s="184"/>
      <c r="I27" s="185"/>
    </row>
    <row r="28" spans="1:14" s="180" customFormat="1">
      <c r="A28" s="431"/>
      <c r="B28" s="222"/>
      <c r="C28" s="184"/>
      <c r="D28" s="184"/>
      <c r="E28" s="184"/>
      <c r="F28" s="184"/>
      <c r="G28" s="184"/>
      <c r="H28" s="184"/>
      <c r="I28" s="184"/>
      <c r="K28" s="181"/>
    </row>
    <row r="29" spans="1:14" s="180" customFormat="1">
      <c r="A29" s="431"/>
      <c r="B29" s="222"/>
      <c r="C29" s="184"/>
      <c r="D29" s="184"/>
      <c r="E29" s="184"/>
      <c r="F29" s="184"/>
      <c r="G29" s="184"/>
      <c r="H29" s="184"/>
      <c r="I29" s="184"/>
    </row>
    <row r="30" spans="1:14" s="180" customFormat="1">
      <c r="A30" s="431"/>
      <c r="B30" s="222"/>
      <c r="C30" s="184"/>
      <c r="D30" s="184"/>
      <c r="E30" s="184"/>
      <c r="F30" s="184"/>
      <c r="G30" s="184"/>
      <c r="H30" s="184"/>
      <c r="I30" s="184"/>
    </row>
    <row r="31" spans="1:14" s="180" customFormat="1">
      <c r="A31" s="432"/>
      <c r="B31" s="222"/>
      <c r="C31" s="184"/>
      <c r="D31" s="184"/>
      <c r="E31" s="184"/>
      <c r="F31" s="184"/>
      <c r="G31" s="184"/>
      <c r="H31" s="184"/>
      <c r="I31" s="185"/>
    </row>
    <row r="32" spans="1:14" s="180" customFormat="1">
      <c r="A32" s="431"/>
      <c r="B32" s="222"/>
      <c r="C32" s="184"/>
      <c r="D32" s="184"/>
      <c r="E32" s="184"/>
      <c r="F32" s="184"/>
      <c r="G32" s="184"/>
      <c r="H32" s="184"/>
      <c r="I32" s="184"/>
    </row>
    <row r="33" spans="1:3" s="180" customFormat="1">
      <c r="A33" s="433"/>
      <c r="B33" s="203"/>
    </row>
    <row r="34" spans="1:3" s="180" customFormat="1">
      <c r="A34" s="433"/>
      <c r="B34" s="203"/>
    </row>
    <row r="35" spans="1:3" s="180" customFormat="1">
      <c r="A35" s="433"/>
      <c r="B35" s="203"/>
    </row>
    <row r="36" spans="1:3" s="180" customFormat="1">
      <c r="A36" s="433"/>
      <c r="B36" s="203"/>
    </row>
    <row r="37" spans="1:3" s="180" customFormat="1">
      <c r="A37" s="433"/>
      <c r="B37" s="203"/>
    </row>
    <row r="38" spans="1:3" s="180" customFormat="1">
      <c r="A38" s="433"/>
      <c r="B38" s="203"/>
    </row>
    <row r="39" spans="1:3" s="180" customFormat="1">
      <c r="A39" s="431"/>
      <c r="B39" s="203"/>
    </row>
    <row r="40" spans="1:3" s="180" customFormat="1">
      <c r="A40" s="431"/>
      <c r="B40" s="203"/>
    </row>
    <row r="41" spans="1:3" s="180" customFormat="1">
      <c r="A41" s="431"/>
      <c r="B41" s="203"/>
    </row>
    <row r="42" spans="1:3" s="180" customFormat="1">
      <c r="A42" s="431"/>
      <c r="B42" s="203"/>
    </row>
    <row r="43" spans="1:3" s="180" customFormat="1">
      <c r="A43" s="434"/>
      <c r="B43" s="203"/>
      <c r="C43" s="203"/>
    </row>
    <row r="44" spans="1:3">
      <c r="A44" s="2"/>
    </row>
    <row r="45" spans="1:3">
      <c r="A45" s="2"/>
    </row>
    <row r="46" spans="1:3">
      <c r="A46" s="2"/>
    </row>
    <row r="47" spans="1:3">
      <c r="A47" s="2"/>
    </row>
    <row r="48" spans="1:3">
      <c r="A48" s="2"/>
    </row>
  </sheetData>
  <phoneticPr fontId="6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24"/>
  <sheetViews>
    <sheetView showGridLines="0" zoomScaleNormal="100" workbookViewId="0"/>
  </sheetViews>
  <sheetFormatPr baseColWidth="10" defaultColWidth="11.44140625" defaultRowHeight="10.199999999999999"/>
  <cols>
    <col min="1" max="1" width="19.5546875" style="114" customWidth="1"/>
    <col min="2" max="2" width="11.5546875" style="114" customWidth="1"/>
    <col min="3" max="5" width="16.88671875" style="114" customWidth="1"/>
    <col min="6" max="6" width="14.33203125" style="114" customWidth="1"/>
    <col min="7" max="7" width="12.5546875" style="114" customWidth="1"/>
    <col min="8" max="16384" width="11.44140625" style="114"/>
  </cols>
  <sheetData>
    <row r="1" spans="1:7" s="112" customFormat="1" ht="21" customHeight="1">
      <c r="A1" s="1016" t="s">
        <v>205</v>
      </c>
      <c r="B1" s="1022"/>
      <c r="C1" s="1022"/>
      <c r="D1" s="1022"/>
      <c r="E1" s="1022"/>
      <c r="F1" s="1023"/>
      <c r="G1" s="111"/>
    </row>
    <row r="2" spans="1:7" s="112" customFormat="1" ht="30" customHeight="1">
      <c r="A2" s="1019" t="s">
        <v>156</v>
      </c>
      <c r="B2" s="1024"/>
      <c r="C2" s="1024"/>
      <c r="D2" s="1024"/>
      <c r="E2" s="1024"/>
      <c r="F2" s="1025"/>
      <c r="G2" s="111"/>
    </row>
    <row r="3" spans="1:7" s="16" customFormat="1" ht="22.95" customHeight="1">
      <c r="A3" s="1019" t="s">
        <v>327</v>
      </c>
      <c r="B3" s="1024"/>
      <c r="C3" s="1024"/>
      <c r="D3" s="1024"/>
      <c r="E3" s="1024"/>
      <c r="F3" s="1025"/>
    </row>
    <row r="4" spans="1:7" s="16" customFormat="1" ht="6" customHeight="1">
      <c r="A4" s="553"/>
      <c r="B4" s="213"/>
      <c r="C4" s="213"/>
      <c r="D4" s="213"/>
      <c r="E4" s="213"/>
      <c r="F4" s="767"/>
    </row>
    <row r="5" spans="1:7" ht="19.5" customHeight="1" thickBot="1">
      <c r="A5" s="643"/>
      <c r="B5" s="113"/>
      <c r="C5" s="113"/>
      <c r="D5" s="113"/>
      <c r="E5" s="113"/>
      <c r="F5" s="629" t="s">
        <v>10</v>
      </c>
    </row>
    <row r="6" spans="1:7" ht="45" customHeight="1" thickTop="1">
      <c r="A6" s="761" t="s">
        <v>91</v>
      </c>
      <c r="B6" s="299" t="s">
        <v>414</v>
      </c>
      <c r="C6" s="299" t="s">
        <v>416</v>
      </c>
      <c r="D6" s="52" t="s">
        <v>417</v>
      </c>
      <c r="E6" s="95" t="s">
        <v>619</v>
      </c>
      <c r="F6" s="645" t="s">
        <v>13</v>
      </c>
    </row>
    <row r="7" spans="1:7" s="112" customFormat="1" ht="12.75" customHeight="1">
      <c r="A7" s="630" t="s">
        <v>14</v>
      </c>
      <c r="B7" s="108">
        <v>49571.46</v>
      </c>
      <c r="C7" s="108">
        <v>8698.09</v>
      </c>
      <c r="D7" s="108">
        <v>648.86</v>
      </c>
      <c r="E7" s="108">
        <v>0</v>
      </c>
      <c r="F7" s="763">
        <f>SUM(B7:E7)</f>
        <v>58918.41</v>
      </c>
      <c r="G7" s="116"/>
    </row>
    <row r="8" spans="1:7" s="112" customFormat="1" ht="12.75" customHeight="1">
      <c r="A8" s="630" t="s">
        <v>15</v>
      </c>
      <c r="B8" s="108">
        <v>20337.73</v>
      </c>
      <c r="C8" s="108">
        <v>13163.91</v>
      </c>
      <c r="D8" s="108">
        <v>488.36</v>
      </c>
      <c r="E8" s="108">
        <v>92.5</v>
      </c>
      <c r="F8" s="763">
        <f t="shared" ref="F8:F21" si="0">SUM(B8:E8)</f>
        <v>34082.5</v>
      </c>
      <c r="G8" s="116"/>
    </row>
    <row r="9" spans="1:7" s="112" customFormat="1" ht="12.75" customHeight="1">
      <c r="A9" s="630" t="s">
        <v>16</v>
      </c>
      <c r="B9" s="108">
        <v>32377.95</v>
      </c>
      <c r="C9" s="108">
        <v>23957.949999999997</v>
      </c>
      <c r="D9" s="108">
        <v>1618.81</v>
      </c>
      <c r="E9" s="108">
        <v>0</v>
      </c>
      <c r="F9" s="763">
        <f t="shared" si="0"/>
        <v>57954.709999999992</v>
      </c>
      <c r="G9" s="116"/>
    </row>
    <row r="10" spans="1:7" s="112" customFormat="1" ht="12.75" customHeight="1">
      <c r="A10" s="630" t="s">
        <v>17</v>
      </c>
      <c r="B10" s="108">
        <v>11781</v>
      </c>
      <c r="C10" s="108">
        <v>6841.59</v>
      </c>
      <c r="D10" s="108">
        <v>184.19</v>
      </c>
      <c r="E10" s="108">
        <v>0</v>
      </c>
      <c r="F10" s="763">
        <f t="shared" si="0"/>
        <v>18806.78</v>
      </c>
      <c r="G10" s="116"/>
    </row>
    <row r="11" spans="1:7" s="112" customFormat="1" ht="12.75" customHeight="1">
      <c r="A11" s="630" t="s">
        <v>18</v>
      </c>
      <c r="B11" s="108">
        <v>6783</v>
      </c>
      <c r="C11" s="108">
        <v>2471.38</v>
      </c>
      <c r="D11" s="108">
        <v>96.009999999999991</v>
      </c>
      <c r="E11" s="108">
        <v>0</v>
      </c>
      <c r="F11" s="763">
        <f t="shared" si="0"/>
        <v>9350.3900000000012</v>
      </c>
      <c r="G11" s="116"/>
    </row>
    <row r="12" spans="1:7" s="112" customFormat="1" ht="12.75" customHeight="1">
      <c r="A12" s="630" t="s">
        <v>19</v>
      </c>
      <c r="B12" s="108">
        <v>5760.79</v>
      </c>
      <c r="C12" s="108">
        <v>1497.38</v>
      </c>
      <c r="D12" s="108">
        <v>435.68</v>
      </c>
      <c r="E12" s="108">
        <v>0</v>
      </c>
      <c r="F12" s="763">
        <f t="shared" si="0"/>
        <v>7693.85</v>
      </c>
      <c r="G12" s="116"/>
    </row>
    <row r="13" spans="1:7" s="112" customFormat="1" ht="12.75" customHeight="1">
      <c r="A13" s="630" t="s">
        <v>20</v>
      </c>
      <c r="B13" s="108">
        <v>7619.87</v>
      </c>
      <c r="C13" s="108">
        <v>3838.3100000000004</v>
      </c>
      <c r="D13" s="108">
        <v>151.36000000000001</v>
      </c>
      <c r="E13" s="108">
        <v>0</v>
      </c>
      <c r="F13" s="763">
        <f t="shared" si="0"/>
        <v>11609.54</v>
      </c>
      <c r="G13" s="116"/>
    </row>
    <row r="14" spans="1:7" s="112" customFormat="1" ht="12.75" customHeight="1">
      <c r="A14" s="630" t="s">
        <v>21</v>
      </c>
      <c r="B14" s="108">
        <v>34562.699999999997</v>
      </c>
      <c r="C14" s="108">
        <v>9657.69</v>
      </c>
      <c r="D14" s="108">
        <v>928.08999999999992</v>
      </c>
      <c r="E14" s="108">
        <v>129.54</v>
      </c>
      <c r="F14" s="763">
        <f t="shared" si="0"/>
        <v>45278.02</v>
      </c>
      <c r="G14" s="116"/>
    </row>
    <row r="15" spans="1:7" s="112" customFormat="1" ht="12.75" customHeight="1">
      <c r="A15" s="630" t="s">
        <v>22</v>
      </c>
      <c r="B15" s="108">
        <v>13566</v>
      </c>
      <c r="C15" s="108">
        <v>11184.32</v>
      </c>
      <c r="D15" s="108">
        <v>700.68000000000006</v>
      </c>
      <c r="E15" s="108">
        <v>0</v>
      </c>
      <c r="F15" s="763">
        <f t="shared" si="0"/>
        <v>25451</v>
      </c>
      <c r="G15" s="116"/>
    </row>
    <row r="16" spans="1:7" s="112" customFormat="1" ht="12.75" customHeight="1">
      <c r="A16" s="630" t="s">
        <v>94</v>
      </c>
      <c r="B16" s="108">
        <v>11392.3</v>
      </c>
      <c r="C16" s="108">
        <v>15192.630000000001</v>
      </c>
      <c r="D16" s="108">
        <v>863.11</v>
      </c>
      <c r="E16" s="108">
        <v>0</v>
      </c>
      <c r="F16" s="763">
        <f t="shared" si="0"/>
        <v>27448.04</v>
      </c>
      <c r="G16" s="116"/>
    </row>
    <row r="17" spans="1:37" s="112" customFormat="1" ht="12.75" customHeight="1">
      <c r="A17" s="630" t="s">
        <v>24</v>
      </c>
      <c r="B17" s="108">
        <v>17578.36</v>
      </c>
      <c r="C17" s="108">
        <v>16365.630000000003</v>
      </c>
      <c r="D17" s="108">
        <v>135.94</v>
      </c>
      <c r="E17" s="108">
        <v>0</v>
      </c>
      <c r="F17" s="763">
        <f t="shared" si="0"/>
        <v>34079.930000000008</v>
      </c>
      <c r="G17" s="116"/>
    </row>
    <row r="18" spans="1:37" s="112" customFormat="1" ht="12.75" customHeight="1">
      <c r="A18" s="630" t="s">
        <v>25</v>
      </c>
      <c r="B18" s="108">
        <v>9514.4699999999993</v>
      </c>
      <c r="C18" s="108">
        <v>8716.57</v>
      </c>
      <c r="D18" s="108">
        <v>499.27000000000004</v>
      </c>
      <c r="E18" s="108">
        <v>0</v>
      </c>
      <c r="F18" s="763">
        <f t="shared" si="0"/>
        <v>18730.310000000001</v>
      </c>
      <c r="G18" s="116"/>
    </row>
    <row r="19" spans="1:37" s="112" customFormat="1" ht="12.75" customHeight="1">
      <c r="A19" s="630" t="s">
        <v>26</v>
      </c>
      <c r="B19" s="108">
        <v>7875.68</v>
      </c>
      <c r="C19" s="108">
        <v>2850.7</v>
      </c>
      <c r="D19" s="108">
        <v>48.339999999999996</v>
      </c>
      <c r="E19" s="108">
        <v>0</v>
      </c>
      <c r="F19" s="763">
        <f t="shared" si="0"/>
        <v>10774.720000000001</v>
      </c>
      <c r="G19" s="116"/>
      <c r="H19" s="281"/>
    </row>
    <row r="20" spans="1:37" s="112" customFormat="1" ht="12.75" customHeight="1">
      <c r="A20" s="630" t="s">
        <v>27</v>
      </c>
      <c r="B20" s="108">
        <v>28902.14</v>
      </c>
      <c r="C20" s="108">
        <v>2120.17</v>
      </c>
      <c r="D20" s="108">
        <v>681.02</v>
      </c>
      <c r="E20" s="108">
        <v>0</v>
      </c>
      <c r="F20" s="763">
        <f t="shared" si="0"/>
        <v>31703.329999999998</v>
      </c>
      <c r="G20" s="116"/>
    </row>
    <row r="21" spans="1:37" s="112" customFormat="1" ht="12.75" customHeight="1">
      <c r="A21" s="632" t="s">
        <v>28</v>
      </c>
      <c r="B21" s="108">
        <v>17167.79</v>
      </c>
      <c r="C21" s="108">
        <v>21565.72</v>
      </c>
      <c r="D21" s="108">
        <v>814.08999999999992</v>
      </c>
      <c r="E21" s="108">
        <v>0</v>
      </c>
      <c r="F21" s="763">
        <f t="shared" si="0"/>
        <v>39547.599999999999</v>
      </c>
      <c r="G21" s="116"/>
    </row>
    <row r="22" spans="1:37" s="99" customFormat="1" ht="21" customHeight="1" thickBot="1">
      <c r="A22" s="633" t="s">
        <v>13</v>
      </c>
      <c r="B22" s="51">
        <f>SUM(B7:B21)</f>
        <v>274791.23999999993</v>
      </c>
      <c r="C22" s="51">
        <f>SUM(C7:C21)</f>
        <v>148122.04</v>
      </c>
      <c r="D22" s="51">
        <f>SUM(D7:D21)</f>
        <v>8293.81</v>
      </c>
      <c r="E22" s="51">
        <f>SUM(E7:E21)</f>
        <v>222.04</v>
      </c>
      <c r="F22" s="764">
        <f>SUM(B22:E22)</f>
        <v>431429.12999999989</v>
      </c>
      <c r="G22" s="97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</row>
    <row r="23" spans="1:37" s="112" customFormat="1" ht="20.25" customHeight="1" thickTop="1">
      <c r="A23" s="765" t="s">
        <v>153</v>
      </c>
      <c r="B23" s="651"/>
      <c r="C23" s="651"/>
      <c r="D23" s="651"/>
      <c r="E23" s="651"/>
      <c r="F23" s="652"/>
    </row>
    <row r="24" spans="1:37" s="112" customFormat="1"/>
  </sheetData>
  <printOptions horizontalCentered="1"/>
  <pageMargins left="0.75" right="0.75" top="1.5748031496062993" bottom="0.39370078740157483" header="0" footer="0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4"/>
  <sheetViews>
    <sheetView showGridLines="0" zoomScaleNormal="100" workbookViewId="0"/>
  </sheetViews>
  <sheetFormatPr baseColWidth="10" defaultColWidth="11.44140625" defaultRowHeight="10.199999999999999"/>
  <cols>
    <col min="1" max="1" width="19.5546875" style="114" customWidth="1"/>
    <col min="2" max="10" width="12.5546875" style="114" customWidth="1"/>
    <col min="11" max="16384" width="11.44140625" style="114"/>
  </cols>
  <sheetData>
    <row r="1" spans="1:11" s="112" customFormat="1">
      <c r="A1" s="1016" t="s">
        <v>205</v>
      </c>
      <c r="B1" s="1022"/>
      <c r="C1" s="1022"/>
      <c r="D1" s="1022"/>
      <c r="E1" s="1022"/>
      <c r="F1" s="1022"/>
      <c r="G1" s="1022"/>
      <c r="H1" s="1022"/>
      <c r="I1" s="1022"/>
      <c r="J1" s="1022"/>
      <c r="K1" s="1023"/>
    </row>
    <row r="2" spans="1:11" s="112" customFormat="1" ht="21.75" customHeight="1">
      <c r="A2" s="1019" t="s">
        <v>166</v>
      </c>
      <c r="B2" s="1024"/>
      <c r="C2" s="1024"/>
      <c r="D2" s="1024"/>
      <c r="E2" s="1024"/>
      <c r="F2" s="1024"/>
      <c r="G2" s="1024"/>
      <c r="H2" s="1024"/>
      <c r="I2" s="1024"/>
      <c r="J2" s="1024"/>
      <c r="K2" s="1025"/>
    </row>
    <row r="3" spans="1:11" s="16" customFormat="1" ht="26.25" customHeight="1">
      <c r="A3" s="1019" t="s">
        <v>328</v>
      </c>
      <c r="B3" s="1024"/>
      <c r="C3" s="1024"/>
      <c r="D3" s="1024"/>
      <c r="E3" s="1024"/>
      <c r="F3" s="1024"/>
      <c r="G3" s="1024"/>
      <c r="H3" s="1024"/>
      <c r="I3" s="1024"/>
      <c r="J3" s="1024"/>
      <c r="K3" s="1025"/>
    </row>
    <row r="4" spans="1:11" s="16" customFormat="1" ht="6" customHeight="1">
      <c r="A4" s="553"/>
      <c r="B4" s="213"/>
      <c r="C4" s="213"/>
      <c r="D4" s="213"/>
      <c r="E4" s="213"/>
      <c r="F4" s="213"/>
      <c r="G4" s="213"/>
      <c r="H4" s="213"/>
      <c r="I4" s="213"/>
      <c r="J4" s="213"/>
      <c r="K4" s="767"/>
    </row>
    <row r="5" spans="1:11" ht="10.8" thickBot="1">
      <c r="A5" s="643"/>
      <c r="B5" s="113"/>
      <c r="C5" s="113"/>
      <c r="D5" s="113"/>
      <c r="E5" s="113"/>
      <c r="F5" s="113"/>
      <c r="G5" s="113"/>
      <c r="H5" s="113"/>
      <c r="I5" s="113"/>
      <c r="J5" s="119"/>
      <c r="K5" s="768" t="s">
        <v>10</v>
      </c>
    </row>
    <row r="6" spans="1:11" ht="45" customHeight="1" thickTop="1">
      <c r="A6" s="761" t="s">
        <v>91</v>
      </c>
      <c r="B6" s="299" t="s">
        <v>414</v>
      </c>
      <c r="C6" s="95" t="s">
        <v>611</v>
      </c>
      <c r="D6" s="95" t="s">
        <v>612</v>
      </c>
      <c r="E6" s="95" t="s">
        <v>613</v>
      </c>
      <c r="F6" s="52" t="s">
        <v>417</v>
      </c>
      <c r="G6" s="95" t="s">
        <v>615</v>
      </c>
      <c r="H6" s="52" t="s">
        <v>415</v>
      </c>
      <c r="I6" s="95" t="s">
        <v>619</v>
      </c>
      <c r="J6" s="50" t="s">
        <v>204</v>
      </c>
      <c r="K6" s="769" t="s">
        <v>13</v>
      </c>
    </row>
    <row r="7" spans="1:11" s="112" customFormat="1" ht="12.75" customHeight="1">
      <c r="A7" s="630" t="s">
        <v>14</v>
      </c>
      <c r="B7" s="108">
        <v>1093.68</v>
      </c>
      <c r="C7" s="108">
        <v>0</v>
      </c>
      <c r="D7" s="108">
        <v>3958.78</v>
      </c>
      <c r="E7" s="108">
        <v>0</v>
      </c>
      <c r="F7" s="108">
        <v>115.87</v>
      </c>
      <c r="G7" s="108">
        <v>2425</v>
      </c>
      <c r="H7" s="108">
        <v>581.11</v>
      </c>
      <c r="I7" s="108">
        <v>164926.74</v>
      </c>
      <c r="J7" s="108">
        <v>0</v>
      </c>
      <c r="K7" s="763">
        <v>173101.18</v>
      </c>
    </row>
    <row r="8" spans="1:11" s="112" customFormat="1" ht="12.75" customHeight="1">
      <c r="A8" s="630" t="s">
        <v>15</v>
      </c>
      <c r="B8" s="108">
        <v>150.65</v>
      </c>
      <c r="C8" s="108">
        <v>0</v>
      </c>
      <c r="D8" s="108">
        <v>0</v>
      </c>
      <c r="E8" s="108">
        <v>0</v>
      </c>
      <c r="F8" s="108">
        <v>3306.76</v>
      </c>
      <c r="G8" s="108">
        <v>0</v>
      </c>
      <c r="H8" s="108">
        <v>643.38</v>
      </c>
      <c r="I8" s="108">
        <v>23774.99</v>
      </c>
      <c r="J8" s="108">
        <v>0</v>
      </c>
      <c r="K8" s="763">
        <v>27875.780000000002</v>
      </c>
    </row>
    <row r="9" spans="1:11" s="112" customFormat="1" ht="12.75" customHeight="1">
      <c r="A9" s="630" t="s">
        <v>16</v>
      </c>
      <c r="B9" s="108">
        <v>0</v>
      </c>
      <c r="C9" s="108">
        <v>0</v>
      </c>
      <c r="D9" s="108">
        <v>1458.5</v>
      </c>
      <c r="E9" s="108">
        <v>0</v>
      </c>
      <c r="F9" s="108">
        <v>134.18</v>
      </c>
      <c r="G9" s="108">
        <v>0</v>
      </c>
      <c r="H9" s="108">
        <v>690</v>
      </c>
      <c r="I9" s="108">
        <v>60246.560000000005</v>
      </c>
      <c r="J9" s="108">
        <v>11698.119999999999</v>
      </c>
      <c r="K9" s="763">
        <v>74227.360000000001</v>
      </c>
    </row>
    <row r="10" spans="1:11" s="112" customFormat="1" ht="12.75" customHeight="1">
      <c r="A10" s="630" t="s">
        <v>17</v>
      </c>
      <c r="B10" s="108">
        <v>0</v>
      </c>
      <c r="C10" s="108">
        <v>0</v>
      </c>
      <c r="D10" s="108">
        <v>0</v>
      </c>
      <c r="E10" s="108">
        <v>0</v>
      </c>
      <c r="F10" s="108">
        <v>395.27</v>
      </c>
      <c r="G10" s="108">
        <v>0</v>
      </c>
      <c r="H10" s="108">
        <v>0</v>
      </c>
      <c r="I10" s="108">
        <v>9941.9699999999993</v>
      </c>
      <c r="J10" s="108">
        <v>0</v>
      </c>
      <c r="K10" s="763">
        <v>10337.24</v>
      </c>
    </row>
    <row r="11" spans="1:11" s="112" customFormat="1" ht="12.75" customHeight="1">
      <c r="A11" s="630" t="s">
        <v>18</v>
      </c>
      <c r="B11" s="108">
        <v>0</v>
      </c>
      <c r="C11" s="108">
        <v>0</v>
      </c>
      <c r="D11" s="108">
        <v>0</v>
      </c>
      <c r="E11" s="108">
        <v>0</v>
      </c>
      <c r="F11" s="108">
        <v>214.14</v>
      </c>
      <c r="G11" s="108">
        <v>0</v>
      </c>
      <c r="H11" s="108">
        <v>0</v>
      </c>
      <c r="I11" s="108">
        <v>9129.84</v>
      </c>
      <c r="J11" s="108">
        <v>0</v>
      </c>
      <c r="K11" s="763">
        <v>9343.98</v>
      </c>
    </row>
    <row r="12" spans="1:11" s="112" customFormat="1" ht="12.75" customHeight="1">
      <c r="A12" s="630" t="s">
        <v>19</v>
      </c>
      <c r="B12" s="108">
        <v>0</v>
      </c>
      <c r="C12" s="108">
        <v>0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1391.7700000000002</v>
      </c>
      <c r="J12" s="108">
        <v>0</v>
      </c>
      <c r="K12" s="763">
        <v>1391.7700000000002</v>
      </c>
    </row>
    <row r="13" spans="1:11" s="112" customFormat="1" ht="12.75" customHeight="1">
      <c r="A13" s="630" t="s">
        <v>20</v>
      </c>
      <c r="B13" s="108">
        <v>473.19</v>
      </c>
      <c r="C13" s="108">
        <v>0</v>
      </c>
      <c r="D13" s="108">
        <v>536.76</v>
      </c>
      <c r="E13" s="108">
        <v>0</v>
      </c>
      <c r="F13" s="108">
        <v>0</v>
      </c>
      <c r="G13" s="108">
        <v>0</v>
      </c>
      <c r="H13" s="108">
        <v>0</v>
      </c>
      <c r="I13" s="108">
        <v>8025.4700000000012</v>
      </c>
      <c r="J13" s="108">
        <v>0</v>
      </c>
      <c r="K13" s="763">
        <v>9035.4200000000019</v>
      </c>
    </row>
    <row r="14" spans="1:11" s="112" customFormat="1" ht="12.75" customHeight="1">
      <c r="A14" s="630" t="s">
        <v>21</v>
      </c>
      <c r="B14" s="108">
        <v>2309.69</v>
      </c>
      <c r="C14" s="108">
        <v>0</v>
      </c>
      <c r="D14" s="108">
        <v>2097.63</v>
      </c>
      <c r="E14" s="108">
        <v>0</v>
      </c>
      <c r="F14" s="108">
        <v>4.53</v>
      </c>
      <c r="G14" s="108">
        <v>0</v>
      </c>
      <c r="H14" s="108">
        <v>200</v>
      </c>
      <c r="I14" s="108">
        <v>42260.149999999994</v>
      </c>
      <c r="J14" s="108">
        <v>0</v>
      </c>
      <c r="K14" s="763">
        <v>46871.999999999993</v>
      </c>
    </row>
    <row r="15" spans="1:11" s="112" customFormat="1" ht="12.75" customHeight="1">
      <c r="A15" s="630" t="s">
        <v>22</v>
      </c>
      <c r="B15" s="108">
        <v>0</v>
      </c>
      <c r="C15" s="108">
        <v>0</v>
      </c>
      <c r="D15" s="108">
        <v>0</v>
      </c>
      <c r="E15" s="108">
        <v>30000</v>
      </c>
      <c r="F15" s="108">
        <v>173.14</v>
      </c>
      <c r="G15" s="108">
        <v>0</v>
      </c>
      <c r="H15" s="108">
        <v>140.09</v>
      </c>
      <c r="I15" s="108">
        <v>15515.88</v>
      </c>
      <c r="J15" s="108">
        <v>0</v>
      </c>
      <c r="K15" s="763">
        <v>45829.11</v>
      </c>
    </row>
    <row r="16" spans="1:11" s="112" customFormat="1" ht="12.75" customHeight="1">
      <c r="A16" s="630" t="s">
        <v>94</v>
      </c>
      <c r="B16" s="108">
        <v>433.28</v>
      </c>
      <c r="C16" s="108">
        <v>0</v>
      </c>
      <c r="D16" s="108">
        <v>0</v>
      </c>
      <c r="E16" s="108">
        <v>0</v>
      </c>
      <c r="F16" s="108">
        <v>484.91999999999996</v>
      </c>
      <c r="G16" s="108">
        <v>0</v>
      </c>
      <c r="H16" s="108">
        <v>181.6</v>
      </c>
      <c r="I16" s="108">
        <v>8067.08</v>
      </c>
      <c r="J16" s="108">
        <v>0</v>
      </c>
      <c r="K16" s="763">
        <v>9166.8799999999992</v>
      </c>
    </row>
    <row r="17" spans="1:19" s="112" customFormat="1" ht="12.75" customHeight="1">
      <c r="A17" s="630" t="s">
        <v>24</v>
      </c>
      <c r="B17" s="108">
        <v>37713.89</v>
      </c>
      <c r="C17" s="108">
        <v>15000</v>
      </c>
      <c r="D17" s="108">
        <v>0</v>
      </c>
      <c r="E17" s="108">
        <v>0</v>
      </c>
      <c r="F17" s="108">
        <v>2938.82</v>
      </c>
      <c r="G17" s="108">
        <v>0</v>
      </c>
      <c r="H17" s="108">
        <v>560.36</v>
      </c>
      <c r="I17" s="108">
        <v>5164.1100000000006</v>
      </c>
      <c r="J17" s="108">
        <v>33750.15</v>
      </c>
      <c r="K17" s="763">
        <v>95127.33</v>
      </c>
    </row>
    <row r="18" spans="1:19" s="112" customFormat="1" ht="12.75" customHeight="1">
      <c r="A18" s="630" t="s">
        <v>25</v>
      </c>
      <c r="B18" s="108">
        <v>0</v>
      </c>
      <c r="C18" s="108">
        <v>0</v>
      </c>
      <c r="D18" s="108">
        <v>0</v>
      </c>
      <c r="E18" s="108">
        <v>0</v>
      </c>
      <c r="F18" s="108">
        <v>450.85</v>
      </c>
      <c r="G18" s="108">
        <v>0</v>
      </c>
      <c r="H18" s="108">
        <v>124.52</v>
      </c>
      <c r="I18" s="108">
        <v>2784.58</v>
      </c>
      <c r="J18" s="108">
        <v>0</v>
      </c>
      <c r="K18" s="763">
        <v>3359.95</v>
      </c>
    </row>
    <row r="19" spans="1:19" s="112" customFormat="1" ht="12.75" customHeight="1">
      <c r="A19" s="630" t="s">
        <v>26</v>
      </c>
      <c r="B19" s="108">
        <v>0</v>
      </c>
      <c r="C19" s="108">
        <v>8000</v>
      </c>
      <c r="D19" s="108">
        <v>84.84</v>
      </c>
      <c r="E19" s="108">
        <v>0</v>
      </c>
      <c r="F19" s="108">
        <v>0</v>
      </c>
      <c r="G19" s="108">
        <v>0</v>
      </c>
      <c r="H19" s="108">
        <v>0</v>
      </c>
      <c r="I19" s="108">
        <v>5764.24</v>
      </c>
      <c r="J19" s="108">
        <v>0</v>
      </c>
      <c r="K19" s="763">
        <v>13849.08</v>
      </c>
    </row>
    <row r="20" spans="1:19" s="112" customFormat="1" ht="12.75" customHeight="1">
      <c r="A20" s="630" t="s">
        <v>27</v>
      </c>
      <c r="B20" s="108">
        <v>0</v>
      </c>
      <c r="C20" s="108">
        <v>0</v>
      </c>
      <c r="D20" s="108">
        <v>0</v>
      </c>
      <c r="E20" s="108">
        <v>0</v>
      </c>
      <c r="F20" s="108">
        <v>1333.9099999999999</v>
      </c>
      <c r="G20" s="108">
        <v>75</v>
      </c>
      <c r="H20" s="108">
        <v>243.86</v>
      </c>
      <c r="I20" s="108">
        <v>105644.98</v>
      </c>
      <c r="J20" s="108">
        <v>0</v>
      </c>
      <c r="K20" s="763">
        <v>107297.75</v>
      </c>
    </row>
    <row r="21" spans="1:19" s="112" customFormat="1" ht="12.75" customHeight="1">
      <c r="A21" s="632" t="s">
        <v>28</v>
      </c>
      <c r="B21" s="108">
        <v>0</v>
      </c>
      <c r="C21" s="108">
        <v>0</v>
      </c>
      <c r="D21" s="108">
        <v>0</v>
      </c>
      <c r="E21" s="108">
        <v>0</v>
      </c>
      <c r="F21" s="108">
        <v>6954.21</v>
      </c>
      <c r="G21" s="108">
        <v>0</v>
      </c>
      <c r="H21" s="108">
        <v>0</v>
      </c>
      <c r="I21" s="108">
        <v>17158.599999999999</v>
      </c>
      <c r="J21" s="108">
        <v>0</v>
      </c>
      <c r="K21" s="763">
        <v>24112.809999999998</v>
      </c>
    </row>
    <row r="22" spans="1:19" s="99" customFormat="1" ht="21" customHeight="1" thickBot="1">
      <c r="A22" s="633" t="s">
        <v>13</v>
      </c>
      <c r="B22" s="51">
        <v>42174.38</v>
      </c>
      <c r="C22" s="51">
        <v>23000</v>
      </c>
      <c r="D22" s="51">
        <v>8136.5100000000011</v>
      </c>
      <c r="E22" s="51">
        <v>30000</v>
      </c>
      <c r="F22" s="51">
        <v>16506.600000000002</v>
      </c>
      <c r="G22" s="51">
        <v>2500</v>
      </c>
      <c r="H22" s="51">
        <v>3364.92</v>
      </c>
      <c r="I22" s="51">
        <v>479796.95999999996</v>
      </c>
      <c r="J22" s="51">
        <v>45448.270000000004</v>
      </c>
      <c r="K22" s="737">
        <v>650927.64</v>
      </c>
      <c r="L22" s="98"/>
      <c r="M22" s="98"/>
      <c r="N22" s="98"/>
      <c r="O22" s="98"/>
      <c r="P22" s="98"/>
      <c r="Q22" s="98"/>
      <c r="R22" s="98"/>
      <c r="S22" s="98"/>
    </row>
    <row r="23" spans="1:19" s="112" customFormat="1" ht="20.25" customHeight="1" thickTop="1">
      <c r="A23" s="765" t="s">
        <v>153</v>
      </c>
      <c r="B23" s="282"/>
      <c r="C23" s="282"/>
      <c r="D23" s="770"/>
      <c r="E23" s="282"/>
      <c r="F23" s="282"/>
      <c r="G23" s="282"/>
      <c r="H23" s="282"/>
      <c r="I23" s="282"/>
      <c r="J23" s="282"/>
      <c r="K23" s="771"/>
    </row>
    <row r="24" spans="1:19" s="112" customFormat="1"/>
  </sheetData>
  <printOptions horizontalCentered="1"/>
  <pageMargins left="0.39370078740157483" right="0.39370078740157483" top="1.5748031496062993" bottom="0.39370078740157483" header="0" footer="0"/>
  <pageSetup paperSize="9" scale="8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2"/>
  <sheetViews>
    <sheetView showGridLines="0" zoomScaleNormal="100" workbookViewId="0"/>
  </sheetViews>
  <sheetFormatPr baseColWidth="10" defaultColWidth="11.44140625" defaultRowHeight="10.199999999999999"/>
  <cols>
    <col min="1" max="1" width="26.109375" style="46" customWidth="1"/>
    <col min="2" max="2" width="11.6640625" style="46" bestFit="1" customWidth="1"/>
    <col min="3" max="6" width="11.6640625" style="46" customWidth="1"/>
    <col min="7" max="7" width="13.33203125" style="46" customWidth="1"/>
    <col min="8" max="8" width="11.6640625" style="46" bestFit="1" customWidth="1"/>
    <col min="9" max="256" width="11.44140625" style="46"/>
    <col min="257" max="257" width="26.109375" style="46" customWidth="1"/>
    <col min="258" max="258" width="11.6640625" style="46" bestFit="1" customWidth="1"/>
    <col min="259" max="262" width="11.6640625" style="46" customWidth="1"/>
    <col min="263" max="263" width="13.33203125" style="46" customWidth="1"/>
    <col min="264" max="264" width="11.6640625" style="46" bestFit="1" customWidth="1"/>
    <col min="265" max="512" width="11.44140625" style="46"/>
    <col min="513" max="513" width="26.109375" style="46" customWidth="1"/>
    <col min="514" max="514" width="11.6640625" style="46" bestFit="1" customWidth="1"/>
    <col min="515" max="518" width="11.6640625" style="46" customWidth="1"/>
    <col min="519" max="519" width="13.33203125" style="46" customWidth="1"/>
    <col min="520" max="520" width="11.6640625" style="46" bestFit="1" customWidth="1"/>
    <col min="521" max="768" width="11.44140625" style="46"/>
    <col min="769" max="769" width="26.109375" style="46" customWidth="1"/>
    <col min="770" max="770" width="11.6640625" style="46" bestFit="1" customWidth="1"/>
    <col min="771" max="774" width="11.6640625" style="46" customWidth="1"/>
    <col min="775" max="775" width="13.33203125" style="46" customWidth="1"/>
    <col min="776" max="776" width="11.6640625" style="46" bestFit="1" customWidth="1"/>
    <col min="777" max="1024" width="11.44140625" style="46"/>
    <col min="1025" max="1025" width="26.109375" style="46" customWidth="1"/>
    <col min="1026" max="1026" width="11.6640625" style="46" bestFit="1" customWidth="1"/>
    <col min="1027" max="1030" width="11.6640625" style="46" customWidth="1"/>
    <col min="1031" max="1031" width="13.33203125" style="46" customWidth="1"/>
    <col min="1032" max="1032" width="11.6640625" style="46" bestFit="1" customWidth="1"/>
    <col min="1033" max="1280" width="11.44140625" style="46"/>
    <col min="1281" max="1281" width="26.109375" style="46" customWidth="1"/>
    <col min="1282" max="1282" width="11.6640625" style="46" bestFit="1" customWidth="1"/>
    <col min="1283" max="1286" width="11.6640625" style="46" customWidth="1"/>
    <col min="1287" max="1287" width="13.33203125" style="46" customWidth="1"/>
    <col min="1288" max="1288" width="11.6640625" style="46" bestFit="1" customWidth="1"/>
    <col min="1289" max="1536" width="11.44140625" style="46"/>
    <col min="1537" max="1537" width="26.109375" style="46" customWidth="1"/>
    <col min="1538" max="1538" width="11.6640625" style="46" bestFit="1" customWidth="1"/>
    <col min="1539" max="1542" width="11.6640625" style="46" customWidth="1"/>
    <col min="1543" max="1543" width="13.33203125" style="46" customWidth="1"/>
    <col min="1544" max="1544" width="11.6640625" style="46" bestFit="1" customWidth="1"/>
    <col min="1545" max="1792" width="11.44140625" style="46"/>
    <col min="1793" max="1793" width="26.109375" style="46" customWidth="1"/>
    <col min="1794" max="1794" width="11.6640625" style="46" bestFit="1" customWidth="1"/>
    <col min="1795" max="1798" width="11.6640625" style="46" customWidth="1"/>
    <col min="1799" max="1799" width="13.33203125" style="46" customWidth="1"/>
    <col min="1800" max="1800" width="11.6640625" style="46" bestFit="1" customWidth="1"/>
    <col min="1801" max="2048" width="11.44140625" style="46"/>
    <col min="2049" max="2049" width="26.109375" style="46" customWidth="1"/>
    <col min="2050" max="2050" width="11.6640625" style="46" bestFit="1" customWidth="1"/>
    <col min="2051" max="2054" width="11.6640625" style="46" customWidth="1"/>
    <col min="2055" max="2055" width="13.33203125" style="46" customWidth="1"/>
    <col min="2056" max="2056" width="11.6640625" style="46" bestFit="1" customWidth="1"/>
    <col min="2057" max="2304" width="11.44140625" style="46"/>
    <col min="2305" max="2305" width="26.109375" style="46" customWidth="1"/>
    <col min="2306" max="2306" width="11.6640625" style="46" bestFit="1" customWidth="1"/>
    <col min="2307" max="2310" width="11.6640625" style="46" customWidth="1"/>
    <col min="2311" max="2311" width="13.33203125" style="46" customWidth="1"/>
    <col min="2312" max="2312" width="11.6640625" style="46" bestFit="1" customWidth="1"/>
    <col min="2313" max="2560" width="11.44140625" style="46"/>
    <col min="2561" max="2561" width="26.109375" style="46" customWidth="1"/>
    <col min="2562" max="2562" width="11.6640625" style="46" bestFit="1" customWidth="1"/>
    <col min="2563" max="2566" width="11.6640625" style="46" customWidth="1"/>
    <col min="2567" max="2567" width="13.33203125" style="46" customWidth="1"/>
    <col min="2568" max="2568" width="11.6640625" style="46" bestFit="1" customWidth="1"/>
    <col min="2569" max="2816" width="11.44140625" style="46"/>
    <col min="2817" max="2817" width="26.109375" style="46" customWidth="1"/>
    <col min="2818" max="2818" width="11.6640625" style="46" bestFit="1" customWidth="1"/>
    <col min="2819" max="2822" width="11.6640625" style="46" customWidth="1"/>
    <col min="2823" max="2823" width="13.33203125" style="46" customWidth="1"/>
    <col min="2824" max="2824" width="11.6640625" style="46" bestFit="1" customWidth="1"/>
    <col min="2825" max="3072" width="11.44140625" style="46"/>
    <col min="3073" max="3073" width="26.109375" style="46" customWidth="1"/>
    <col min="3074" max="3074" width="11.6640625" style="46" bestFit="1" customWidth="1"/>
    <col min="3075" max="3078" width="11.6640625" style="46" customWidth="1"/>
    <col min="3079" max="3079" width="13.33203125" style="46" customWidth="1"/>
    <col min="3080" max="3080" width="11.6640625" style="46" bestFit="1" customWidth="1"/>
    <col min="3081" max="3328" width="11.44140625" style="46"/>
    <col min="3329" max="3329" width="26.109375" style="46" customWidth="1"/>
    <col min="3330" max="3330" width="11.6640625" style="46" bestFit="1" customWidth="1"/>
    <col min="3331" max="3334" width="11.6640625" style="46" customWidth="1"/>
    <col min="3335" max="3335" width="13.33203125" style="46" customWidth="1"/>
    <col min="3336" max="3336" width="11.6640625" style="46" bestFit="1" customWidth="1"/>
    <col min="3337" max="3584" width="11.44140625" style="46"/>
    <col min="3585" max="3585" width="26.109375" style="46" customWidth="1"/>
    <col min="3586" max="3586" width="11.6640625" style="46" bestFit="1" customWidth="1"/>
    <col min="3587" max="3590" width="11.6640625" style="46" customWidth="1"/>
    <col min="3591" max="3591" width="13.33203125" style="46" customWidth="1"/>
    <col min="3592" max="3592" width="11.6640625" style="46" bestFit="1" customWidth="1"/>
    <col min="3593" max="3840" width="11.44140625" style="46"/>
    <col min="3841" max="3841" width="26.109375" style="46" customWidth="1"/>
    <col min="3842" max="3842" width="11.6640625" style="46" bestFit="1" customWidth="1"/>
    <col min="3843" max="3846" width="11.6640625" style="46" customWidth="1"/>
    <col min="3847" max="3847" width="13.33203125" style="46" customWidth="1"/>
    <col min="3848" max="3848" width="11.6640625" style="46" bestFit="1" customWidth="1"/>
    <col min="3849" max="4096" width="11.44140625" style="46"/>
    <col min="4097" max="4097" width="26.109375" style="46" customWidth="1"/>
    <col min="4098" max="4098" width="11.6640625" style="46" bestFit="1" customWidth="1"/>
    <col min="4099" max="4102" width="11.6640625" style="46" customWidth="1"/>
    <col min="4103" max="4103" width="13.33203125" style="46" customWidth="1"/>
    <col min="4104" max="4104" width="11.6640625" style="46" bestFit="1" customWidth="1"/>
    <col min="4105" max="4352" width="11.44140625" style="46"/>
    <col min="4353" max="4353" width="26.109375" style="46" customWidth="1"/>
    <col min="4354" max="4354" width="11.6640625" style="46" bestFit="1" customWidth="1"/>
    <col min="4355" max="4358" width="11.6640625" style="46" customWidth="1"/>
    <col min="4359" max="4359" width="13.33203125" style="46" customWidth="1"/>
    <col min="4360" max="4360" width="11.6640625" style="46" bestFit="1" customWidth="1"/>
    <col min="4361" max="4608" width="11.44140625" style="46"/>
    <col min="4609" max="4609" width="26.109375" style="46" customWidth="1"/>
    <col min="4610" max="4610" width="11.6640625" style="46" bestFit="1" customWidth="1"/>
    <col min="4611" max="4614" width="11.6640625" style="46" customWidth="1"/>
    <col min="4615" max="4615" width="13.33203125" style="46" customWidth="1"/>
    <col min="4616" max="4616" width="11.6640625" style="46" bestFit="1" customWidth="1"/>
    <col min="4617" max="4864" width="11.44140625" style="46"/>
    <col min="4865" max="4865" width="26.109375" style="46" customWidth="1"/>
    <col min="4866" max="4866" width="11.6640625" style="46" bestFit="1" customWidth="1"/>
    <col min="4867" max="4870" width="11.6640625" style="46" customWidth="1"/>
    <col min="4871" max="4871" width="13.33203125" style="46" customWidth="1"/>
    <col min="4872" max="4872" width="11.6640625" style="46" bestFit="1" customWidth="1"/>
    <col min="4873" max="5120" width="11.44140625" style="46"/>
    <col min="5121" max="5121" width="26.109375" style="46" customWidth="1"/>
    <col min="5122" max="5122" width="11.6640625" style="46" bestFit="1" customWidth="1"/>
    <col min="5123" max="5126" width="11.6640625" style="46" customWidth="1"/>
    <col min="5127" max="5127" width="13.33203125" style="46" customWidth="1"/>
    <col min="5128" max="5128" width="11.6640625" style="46" bestFit="1" customWidth="1"/>
    <col min="5129" max="5376" width="11.44140625" style="46"/>
    <col min="5377" max="5377" width="26.109375" style="46" customWidth="1"/>
    <col min="5378" max="5378" width="11.6640625" style="46" bestFit="1" customWidth="1"/>
    <col min="5379" max="5382" width="11.6640625" style="46" customWidth="1"/>
    <col min="5383" max="5383" width="13.33203125" style="46" customWidth="1"/>
    <col min="5384" max="5384" width="11.6640625" style="46" bestFit="1" customWidth="1"/>
    <col min="5385" max="5632" width="11.44140625" style="46"/>
    <col min="5633" max="5633" width="26.109375" style="46" customWidth="1"/>
    <col min="5634" max="5634" width="11.6640625" style="46" bestFit="1" customWidth="1"/>
    <col min="5635" max="5638" width="11.6640625" style="46" customWidth="1"/>
    <col min="5639" max="5639" width="13.33203125" style="46" customWidth="1"/>
    <col min="5640" max="5640" width="11.6640625" style="46" bestFit="1" customWidth="1"/>
    <col min="5641" max="5888" width="11.44140625" style="46"/>
    <col min="5889" max="5889" width="26.109375" style="46" customWidth="1"/>
    <col min="5890" max="5890" width="11.6640625" style="46" bestFit="1" customWidth="1"/>
    <col min="5891" max="5894" width="11.6640625" style="46" customWidth="1"/>
    <col min="5895" max="5895" width="13.33203125" style="46" customWidth="1"/>
    <col min="5896" max="5896" width="11.6640625" style="46" bestFit="1" customWidth="1"/>
    <col min="5897" max="6144" width="11.44140625" style="46"/>
    <col min="6145" max="6145" width="26.109375" style="46" customWidth="1"/>
    <col min="6146" max="6146" width="11.6640625" style="46" bestFit="1" customWidth="1"/>
    <col min="6147" max="6150" width="11.6640625" style="46" customWidth="1"/>
    <col min="6151" max="6151" width="13.33203125" style="46" customWidth="1"/>
    <col min="6152" max="6152" width="11.6640625" style="46" bestFit="1" customWidth="1"/>
    <col min="6153" max="6400" width="11.44140625" style="46"/>
    <col min="6401" max="6401" width="26.109375" style="46" customWidth="1"/>
    <col min="6402" max="6402" width="11.6640625" style="46" bestFit="1" customWidth="1"/>
    <col min="6403" max="6406" width="11.6640625" style="46" customWidth="1"/>
    <col min="6407" max="6407" width="13.33203125" style="46" customWidth="1"/>
    <col min="6408" max="6408" width="11.6640625" style="46" bestFit="1" customWidth="1"/>
    <col min="6409" max="6656" width="11.44140625" style="46"/>
    <col min="6657" max="6657" width="26.109375" style="46" customWidth="1"/>
    <col min="6658" max="6658" width="11.6640625" style="46" bestFit="1" customWidth="1"/>
    <col min="6659" max="6662" width="11.6640625" style="46" customWidth="1"/>
    <col min="6663" max="6663" width="13.33203125" style="46" customWidth="1"/>
    <col min="6664" max="6664" width="11.6640625" style="46" bestFit="1" customWidth="1"/>
    <col min="6665" max="6912" width="11.44140625" style="46"/>
    <col min="6913" max="6913" width="26.109375" style="46" customWidth="1"/>
    <col min="6914" max="6914" width="11.6640625" style="46" bestFit="1" customWidth="1"/>
    <col min="6915" max="6918" width="11.6640625" style="46" customWidth="1"/>
    <col min="6919" max="6919" width="13.33203125" style="46" customWidth="1"/>
    <col min="6920" max="6920" width="11.6640625" style="46" bestFit="1" customWidth="1"/>
    <col min="6921" max="7168" width="11.44140625" style="46"/>
    <col min="7169" max="7169" width="26.109375" style="46" customWidth="1"/>
    <col min="7170" max="7170" width="11.6640625" style="46" bestFit="1" customWidth="1"/>
    <col min="7171" max="7174" width="11.6640625" style="46" customWidth="1"/>
    <col min="7175" max="7175" width="13.33203125" style="46" customWidth="1"/>
    <col min="7176" max="7176" width="11.6640625" style="46" bestFit="1" customWidth="1"/>
    <col min="7177" max="7424" width="11.44140625" style="46"/>
    <col min="7425" max="7425" width="26.109375" style="46" customWidth="1"/>
    <col min="7426" max="7426" width="11.6640625" style="46" bestFit="1" customWidth="1"/>
    <col min="7427" max="7430" width="11.6640625" style="46" customWidth="1"/>
    <col min="7431" max="7431" width="13.33203125" style="46" customWidth="1"/>
    <col min="7432" max="7432" width="11.6640625" style="46" bestFit="1" customWidth="1"/>
    <col min="7433" max="7680" width="11.44140625" style="46"/>
    <col min="7681" max="7681" width="26.109375" style="46" customWidth="1"/>
    <col min="7682" max="7682" width="11.6640625" style="46" bestFit="1" customWidth="1"/>
    <col min="7683" max="7686" width="11.6640625" style="46" customWidth="1"/>
    <col min="7687" max="7687" width="13.33203125" style="46" customWidth="1"/>
    <col min="7688" max="7688" width="11.6640625" style="46" bestFit="1" customWidth="1"/>
    <col min="7689" max="7936" width="11.44140625" style="46"/>
    <col min="7937" max="7937" width="26.109375" style="46" customWidth="1"/>
    <col min="7938" max="7938" width="11.6640625" style="46" bestFit="1" customWidth="1"/>
    <col min="7939" max="7942" width="11.6640625" style="46" customWidth="1"/>
    <col min="7943" max="7943" width="13.33203125" style="46" customWidth="1"/>
    <col min="7944" max="7944" width="11.6640625" style="46" bestFit="1" customWidth="1"/>
    <col min="7945" max="8192" width="11.44140625" style="46"/>
    <col min="8193" max="8193" width="26.109375" style="46" customWidth="1"/>
    <col min="8194" max="8194" width="11.6640625" style="46" bestFit="1" customWidth="1"/>
    <col min="8195" max="8198" width="11.6640625" style="46" customWidth="1"/>
    <col min="8199" max="8199" width="13.33203125" style="46" customWidth="1"/>
    <col min="8200" max="8200" width="11.6640625" style="46" bestFit="1" customWidth="1"/>
    <col min="8201" max="8448" width="11.44140625" style="46"/>
    <col min="8449" max="8449" width="26.109375" style="46" customWidth="1"/>
    <col min="8450" max="8450" width="11.6640625" style="46" bestFit="1" customWidth="1"/>
    <col min="8451" max="8454" width="11.6640625" style="46" customWidth="1"/>
    <col min="8455" max="8455" width="13.33203125" style="46" customWidth="1"/>
    <col min="8456" max="8456" width="11.6640625" style="46" bestFit="1" customWidth="1"/>
    <col min="8457" max="8704" width="11.44140625" style="46"/>
    <col min="8705" max="8705" width="26.109375" style="46" customWidth="1"/>
    <col min="8706" max="8706" width="11.6640625" style="46" bestFit="1" customWidth="1"/>
    <col min="8707" max="8710" width="11.6640625" style="46" customWidth="1"/>
    <col min="8711" max="8711" width="13.33203125" style="46" customWidth="1"/>
    <col min="8712" max="8712" width="11.6640625" style="46" bestFit="1" customWidth="1"/>
    <col min="8713" max="8960" width="11.44140625" style="46"/>
    <col min="8961" max="8961" width="26.109375" style="46" customWidth="1"/>
    <col min="8962" max="8962" width="11.6640625" style="46" bestFit="1" customWidth="1"/>
    <col min="8963" max="8966" width="11.6640625" style="46" customWidth="1"/>
    <col min="8967" max="8967" width="13.33203125" style="46" customWidth="1"/>
    <col min="8968" max="8968" width="11.6640625" style="46" bestFit="1" customWidth="1"/>
    <col min="8969" max="9216" width="11.44140625" style="46"/>
    <col min="9217" max="9217" width="26.109375" style="46" customWidth="1"/>
    <col min="9218" max="9218" width="11.6640625" style="46" bestFit="1" customWidth="1"/>
    <col min="9219" max="9222" width="11.6640625" style="46" customWidth="1"/>
    <col min="9223" max="9223" width="13.33203125" style="46" customWidth="1"/>
    <col min="9224" max="9224" width="11.6640625" style="46" bestFit="1" customWidth="1"/>
    <col min="9225" max="9472" width="11.44140625" style="46"/>
    <col min="9473" max="9473" width="26.109375" style="46" customWidth="1"/>
    <col min="9474" max="9474" width="11.6640625" style="46" bestFit="1" customWidth="1"/>
    <col min="9475" max="9478" width="11.6640625" style="46" customWidth="1"/>
    <col min="9479" max="9479" width="13.33203125" style="46" customWidth="1"/>
    <col min="9480" max="9480" width="11.6640625" style="46" bestFit="1" customWidth="1"/>
    <col min="9481" max="9728" width="11.44140625" style="46"/>
    <col min="9729" max="9729" width="26.109375" style="46" customWidth="1"/>
    <col min="9730" max="9730" width="11.6640625" style="46" bestFit="1" customWidth="1"/>
    <col min="9731" max="9734" width="11.6640625" style="46" customWidth="1"/>
    <col min="9735" max="9735" width="13.33203125" style="46" customWidth="1"/>
    <col min="9736" max="9736" width="11.6640625" style="46" bestFit="1" customWidth="1"/>
    <col min="9737" max="9984" width="11.44140625" style="46"/>
    <col min="9985" max="9985" width="26.109375" style="46" customWidth="1"/>
    <col min="9986" max="9986" width="11.6640625" style="46" bestFit="1" customWidth="1"/>
    <col min="9987" max="9990" width="11.6640625" style="46" customWidth="1"/>
    <col min="9991" max="9991" width="13.33203125" style="46" customWidth="1"/>
    <col min="9992" max="9992" width="11.6640625" style="46" bestFit="1" customWidth="1"/>
    <col min="9993" max="10240" width="11.44140625" style="46"/>
    <col min="10241" max="10241" width="26.109375" style="46" customWidth="1"/>
    <col min="10242" max="10242" width="11.6640625" style="46" bestFit="1" customWidth="1"/>
    <col min="10243" max="10246" width="11.6640625" style="46" customWidth="1"/>
    <col min="10247" max="10247" width="13.33203125" style="46" customWidth="1"/>
    <col min="10248" max="10248" width="11.6640625" style="46" bestFit="1" customWidth="1"/>
    <col min="10249" max="10496" width="11.44140625" style="46"/>
    <col min="10497" max="10497" width="26.109375" style="46" customWidth="1"/>
    <col min="10498" max="10498" width="11.6640625" style="46" bestFit="1" customWidth="1"/>
    <col min="10499" max="10502" width="11.6640625" style="46" customWidth="1"/>
    <col min="10503" max="10503" width="13.33203125" style="46" customWidth="1"/>
    <col min="10504" max="10504" width="11.6640625" style="46" bestFit="1" customWidth="1"/>
    <col min="10505" max="10752" width="11.44140625" style="46"/>
    <col min="10753" max="10753" width="26.109375" style="46" customWidth="1"/>
    <col min="10754" max="10754" width="11.6640625" style="46" bestFit="1" customWidth="1"/>
    <col min="10755" max="10758" width="11.6640625" style="46" customWidth="1"/>
    <col min="10759" max="10759" width="13.33203125" style="46" customWidth="1"/>
    <col min="10760" max="10760" width="11.6640625" style="46" bestFit="1" customWidth="1"/>
    <col min="10761" max="11008" width="11.44140625" style="46"/>
    <col min="11009" max="11009" width="26.109375" style="46" customWidth="1"/>
    <col min="11010" max="11010" width="11.6640625" style="46" bestFit="1" customWidth="1"/>
    <col min="11011" max="11014" width="11.6640625" style="46" customWidth="1"/>
    <col min="11015" max="11015" width="13.33203125" style="46" customWidth="1"/>
    <col min="11016" max="11016" width="11.6640625" style="46" bestFit="1" customWidth="1"/>
    <col min="11017" max="11264" width="11.44140625" style="46"/>
    <col min="11265" max="11265" width="26.109375" style="46" customWidth="1"/>
    <col min="11266" max="11266" width="11.6640625" style="46" bestFit="1" customWidth="1"/>
    <col min="11267" max="11270" width="11.6640625" style="46" customWidth="1"/>
    <col min="11271" max="11271" width="13.33203125" style="46" customWidth="1"/>
    <col min="11272" max="11272" width="11.6640625" style="46" bestFit="1" customWidth="1"/>
    <col min="11273" max="11520" width="11.44140625" style="46"/>
    <col min="11521" max="11521" width="26.109375" style="46" customWidth="1"/>
    <col min="11522" max="11522" width="11.6640625" style="46" bestFit="1" customWidth="1"/>
    <col min="11523" max="11526" width="11.6640625" style="46" customWidth="1"/>
    <col min="11527" max="11527" width="13.33203125" style="46" customWidth="1"/>
    <col min="11528" max="11528" width="11.6640625" style="46" bestFit="1" customWidth="1"/>
    <col min="11529" max="11776" width="11.44140625" style="46"/>
    <col min="11777" max="11777" width="26.109375" style="46" customWidth="1"/>
    <col min="11778" max="11778" width="11.6640625" style="46" bestFit="1" customWidth="1"/>
    <col min="11779" max="11782" width="11.6640625" style="46" customWidth="1"/>
    <col min="11783" max="11783" width="13.33203125" style="46" customWidth="1"/>
    <col min="11784" max="11784" width="11.6640625" style="46" bestFit="1" customWidth="1"/>
    <col min="11785" max="12032" width="11.44140625" style="46"/>
    <col min="12033" max="12033" width="26.109375" style="46" customWidth="1"/>
    <col min="12034" max="12034" width="11.6640625" style="46" bestFit="1" customWidth="1"/>
    <col min="12035" max="12038" width="11.6640625" style="46" customWidth="1"/>
    <col min="12039" max="12039" width="13.33203125" style="46" customWidth="1"/>
    <col min="12040" max="12040" width="11.6640625" style="46" bestFit="1" customWidth="1"/>
    <col min="12041" max="12288" width="11.44140625" style="46"/>
    <col min="12289" max="12289" width="26.109375" style="46" customWidth="1"/>
    <col min="12290" max="12290" width="11.6640625" style="46" bestFit="1" customWidth="1"/>
    <col min="12291" max="12294" width="11.6640625" style="46" customWidth="1"/>
    <col min="12295" max="12295" width="13.33203125" style="46" customWidth="1"/>
    <col min="12296" max="12296" width="11.6640625" style="46" bestFit="1" customWidth="1"/>
    <col min="12297" max="12544" width="11.44140625" style="46"/>
    <col min="12545" max="12545" width="26.109375" style="46" customWidth="1"/>
    <col min="12546" max="12546" width="11.6640625" style="46" bestFit="1" customWidth="1"/>
    <col min="12547" max="12550" width="11.6640625" style="46" customWidth="1"/>
    <col min="12551" max="12551" width="13.33203125" style="46" customWidth="1"/>
    <col min="12552" max="12552" width="11.6640625" style="46" bestFit="1" customWidth="1"/>
    <col min="12553" max="12800" width="11.44140625" style="46"/>
    <col min="12801" max="12801" width="26.109375" style="46" customWidth="1"/>
    <col min="12802" max="12802" width="11.6640625" style="46" bestFit="1" customWidth="1"/>
    <col min="12803" max="12806" width="11.6640625" style="46" customWidth="1"/>
    <col min="12807" max="12807" width="13.33203125" style="46" customWidth="1"/>
    <col min="12808" max="12808" width="11.6640625" style="46" bestFit="1" customWidth="1"/>
    <col min="12809" max="13056" width="11.44140625" style="46"/>
    <col min="13057" max="13057" width="26.109375" style="46" customWidth="1"/>
    <col min="13058" max="13058" width="11.6640625" style="46" bestFit="1" customWidth="1"/>
    <col min="13059" max="13062" width="11.6640625" style="46" customWidth="1"/>
    <col min="13063" max="13063" width="13.33203125" style="46" customWidth="1"/>
    <col min="13064" max="13064" width="11.6640625" style="46" bestFit="1" customWidth="1"/>
    <col min="13065" max="13312" width="11.44140625" style="46"/>
    <col min="13313" max="13313" width="26.109375" style="46" customWidth="1"/>
    <col min="13314" max="13314" width="11.6640625" style="46" bestFit="1" customWidth="1"/>
    <col min="13315" max="13318" width="11.6640625" style="46" customWidth="1"/>
    <col min="13319" max="13319" width="13.33203125" style="46" customWidth="1"/>
    <col min="13320" max="13320" width="11.6640625" style="46" bestFit="1" customWidth="1"/>
    <col min="13321" max="13568" width="11.44140625" style="46"/>
    <col min="13569" max="13569" width="26.109375" style="46" customWidth="1"/>
    <col min="13570" max="13570" width="11.6640625" style="46" bestFit="1" customWidth="1"/>
    <col min="13571" max="13574" width="11.6640625" style="46" customWidth="1"/>
    <col min="13575" max="13575" width="13.33203125" style="46" customWidth="1"/>
    <col min="13576" max="13576" width="11.6640625" style="46" bestFit="1" customWidth="1"/>
    <col min="13577" max="13824" width="11.44140625" style="46"/>
    <col min="13825" max="13825" width="26.109375" style="46" customWidth="1"/>
    <col min="13826" max="13826" width="11.6640625" style="46" bestFit="1" customWidth="1"/>
    <col min="13827" max="13830" width="11.6640625" style="46" customWidth="1"/>
    <col min="13831" max="13831" width="13.33203125" style="46" customWidth="1"/>
    <col min="13832" max="13832" width="11.6640625" style="46" bestFit="1" customWidth="1"/>
    <col min="13833" max="14080" width="11.44140625" style="46"/>
    <col min="14081" max="14081" width="26.109375" style="46" customWidth="1"/>
    <col min="14082" max="14082" width="11.6640625" style="46" bestFit="1" customWidth="1"/>
    <col min="14083" max="14086" width="11.6640625" style="46" customWidth="1"/>
    <col min="14087" max="14087" width="13.33203125" style="46" customWidth="1"/>
    <col min="14088" max="14088" width="11.6640625" style="46" bestFit="1" customWidth="1"/>
    <col min="14089" max="14336" width="11.44140625" style="46"/>
    <col min="14337" max="14337" width="26.109375" style="46" customWidth="1"/>
    <col min="14338" max="14338" width="11.6640625" style="46" bestFit="1" customWidth="1"/>
    <col min="14339" max="14342" width="11.6640625" style="46" customWidth="1"/>
    <col min="14343" max="14343" width="13.33203125" style="46" customWidth="1"/>
    <col min="14344" max="14344" width="11.6640625" style="46" bestFit="1" customWidth="1"/>
    <col min="14345" max="14592" width="11.44140625" style="46"/>
    <col min="14593" max="14593" width="26.109375" style="46" customWidth="1"/>
    <col min="14594" max="14594" width="11.6640625" style="46" bestFit="1" customWidth="1"/>
    <col min="14595" max="14598" width="11.6640625" style="46" customWidth="1"/>
    <col min="14599" max="14599" width="13.33203125" style="46" customWidth="1"/>
    <col min="14600" max="14600" width="11.6640625" style="46" bestFit="1" customWidth="1"/>
    <col min="14601" max="14848" width="11.44140625" style="46"/>
    <col min="14849" max="14849" width="26.109375" style="46" customWidth="1"/>
    <col min="14850" max="14850" width="11.6640625" style="46" bestFit="1" customWidth="1"/>
    <col min="14851" max="14854" width="11.6640625" style="46" customWidth="1"/>
    <col min="14855" max="14855" width="13.33203125" style="46" customWidth="1"/>
    <col min="14856" max="14856" width="11.6640625" style="46" bestFit="1" customWidth="1"/>
    <col min="14857" max="15104" width="11.44140625" style="46"/>
    <col min="15105" max="15105" width="26.109375" style="46" customWidth="1"/>
    <col min="15106" max="15106" width="11.6640625" style="46" bestFit="1" customWidth="1"/>
    <col min="15107" max="15110" width="11.6640625" style="46" customWidth="1"/>
    <col min="15111" max="15111" width="13.33203125" style="46" customWidth="1"/>
    <col min="15112" max="15112" width="11.6640625" style="46" bestFit="1" customWidth="1"/>
    <col min="15113" max="15360" width="11.44140625" style="46"/>
    <col min="15361" max="15361" width="26.109375" style="46" customWidth="1"/>
    <col min="15362" max="15362" width="11.6640625" style="46" bestFit="1" customWidth="1"/>
    <col min="15363" max="15366" width="11.6640625" style="46" customWidth="1"/>
    <col min="15367" max="15367" width="13.33203125" style="46" customWidth="1"/>
    <col min="15368" max="15368" width="11.6640625" style="46" bestFit="1" customWidth="1"/>
    <col min="15369" max="15616" width="11.44140625" style="46"/>
    <col min="15617" max="15617" width="26.109375" style="46" customWidth="1"/>
    <col min="15618" max="15618" width="11.6640625" style="46" bestFit="1" customWidth="1"/>
    <col min="15619" max="15622" width="11.6640625" style="46" customWidth="1"/>
    <col min="15623" max="15623" width="13.33203125" style="46" customWidth="1"/>
    <col min="15624" max="15624" width="11.6640625" style="46" bestFit="1" customWidth="1"/>
    <col min="15625" max="15872" width="11.44140625" style="46"/>
    <col min="15873" max="15873" width="26.109375" style="46" customWidth="1"/>
    <col min="15874" max="15874" width="11.6640625" style="46" bestFit="1" customWidth="1"/>
    <col min="15875" max="15878" width="11.6640625" style="46" customWidth="1"/>
    <col min="15879" max="15879" width="13.33203125" style="46" customWidth="1"/>
    <col min="15880" max="15880" width="11.6640625" style="46" bestFit="1" customWidth="1"/>
    <col min="15881" max="16128" width="11.44140625" style="46"/>
    <col min="16129" max="16129" width="26.109375" style="46" customWidth="1"/>
    <col min="16130" max="16130" width="11.6640625" style="46" bestFit="1" customWidth="1"/>
    <col min="16131" max="16134" width="11.6640625" style="46" customWidth="1"/>
    <col min="16135" max="16135" width="13.33203125" style="46" customWidth="1"/>
    <col min="16136" max="16136" width="11.6640625" style="46" bestFit="1" customWidth="1"/>
    <col min="16137" max="16384" width="11.44140625" style="46"/>
  </cols>
  <sheetData>
    <row r="1" spans="1:8" s="100" customFormat="1" ht="10.199999999999999" customHeight="1">
      <c r="A1" s="1026" t="s">
        <v>229</v>
      </c>
      <c r="B1" s="1027"/>
      <c r="C1" s="1027"/>
      <c r="D1" s="1027"/>
      <c r="E1" s="1027"/>
      <c r="F1" s="1027"/>
      <c r="G1" s="1028"/>
    </row>
    <row r="2" spans="1:8" s="501" customFormat="1" ht="24.75" customHeight="1">
      <c r="A2" s="1029" t="s">
        <v>329</v>
      </c>
      <c r="B2" s="1030"/>
      <c r="C2" s="1030"/>
      <c r="D2" s="1030"/>
      <c r="E2" s="1030"/>
      <c r="F2" s="1030"/>
      <c r="G2" s="1031"/>
    </row>
    <row r="3" spans="1:8" ht="0.75" customHeight="1">
      <c r="A3" s="772"/>
      <c r="B3" s="773"/>
      <c r="C3" s="773"/>
      <c r="D3" s="773"/>
      <c r="E3" s="773"/>
      <c r="F3" s="773"/>
      <c r="G3" s="774"/>
    </row>
    <row r="4" spans="1:8" ht="4.5" hidden="1" customHeight="1">
      <c r="A4" s="772"/>
      <c r="B4" s="773"/>
      <c r="C4" s="773"/>
      <c r="D4" s="773"/>
      <c r="E4" s="773"/>
      <c r="F4" s="773"/>
      <c r="G4" s="774"/>
    </row>
    <row r="5" spans="1:8" ht="20.25" customHeight="1" thickBot="1">
      <c r="A5" s="772"/>
      <c r="B5" s="773"/>
      <c r="C5" s="773"/>
      <c r="D5" s="773"/>
      <c r="E5" s="773"/>
      <c r="F5" s="773"/>
      <c r="G5" s="629" t="s">
        <v>10</v>
      </c>
    </row>
    <row r="6" spans="1:8" s="145" customFormat="1" ht="45" customHeight="1" thickTop="1">
      <c r="A6" s="775" t="s">
        <v>91</v>
      </c>
      <c r="B6" s="144" t="s">
        <v>230</v>
      </c>
      <c r="C6" s="144" t="s">
        <v>231</v>
      </c>
      <c r="D6" s="144" t="s">
        <v>232</v>
      </c>
      <c r="E6" s="144" t="s">
        <v>233</v>
      </c>
      <c r="F6" s="144" t="s">
        <v>234</v>
      </c>
      <c r="G6" s="776" t="s">
        <v>13</v>
      </c>
    </row>
    <row r="7" spans="1:8" s="146" customFormat="1" ht="12.75" customHeight="1">
      <c r="A7" s="630" t="s">
        <v>14</v>
      </c>
      <c r="B7" s="762">
        <v>0</v>
      </c>
      <c r="C7" s="762">
        <v>753605.60000000009</v>
      </c>
      <c r="D7" s="762">
        <v>36185.96</v>
      </c>
      <c r="E7" s="762">
        <v>291303.14</v>
      </c>
      <c r="F7" s="762">
        <v>6268.11</v>
      </c>
      <c r="G7" s="763">
        <f>SUM(B7:F7)</f>
        <v>1087362.8100000003</v>
      </c>
      <c r="H7" s="423"/>
    </row>
    <row r="8" spans="1:8" s="146" customFormat="1" ht="12.75" customHeight="1">
      <c r="A8" s="630" t="s">
        <v>15</v>
      </c>
      <c r="B8" s="762">
        <v>809.25</v>
      </c>
      <c r="C8" s="762">
        <v>340726.4200000001</v>
      </c>
      <c r="D8" s="762">
        <v>8696.9500000000007</v>
      </c>
      <c r="E8" s="762">
        <v>42265.720000000016</v>
      </c>
      <c r="F8" s="762">
        <v>2593.66</v>
      </c>
      <c r="G8" s="763">
        <f t="shared" ref="G8:G21" si="0">SUM(B8:F8)</f>
        <v>395092.00000000012</v>
      </c>
      <c r="H8" s="423"/>
    </row>
    <row r="9" spans="1:8" s="146" customFormat="1" ht="12.75" customHeight="1">
      <c r="A9" s="630" t="s">
        <v>16</v>
      </c>
      <c r="B9" s="762">
        <v>0</v>
      </c>
      <c r="C9" s="762">
        <v>836171.50000000023</v>
      </c>
      <c r="D9" s="762">
        <v>43768.26</v>
      </c>
      <c r="E9" s="762">
        <v>100136.70999999999</v>
      </c>
      <c r="F9" s="762">
        <v>8339.6200000000008</v>
      </c>
      <c r="G9" s="763">
        <f t="shared" si="0"/>
        <v>988416.0900000002</v>
      </c>
      <c r="H9" s="423"/>
    </row>
    <row r="10" spans="1:8" s="146" customFormat="1" ht="12.75" customHeight="1">
      <c r="A10" s="630" t="s">
        <v>17</v>
      </c>
      <c r="B10" s="762">
        <v>0</v>
      </c>
      <c r="C10" s="762">
        <v>124400.67000000001</v>
      </c>
      <c r="D10" s="762">
        <v>3712.83</v>
      </c>
      <c r="E10" s="762">
        <v>17407.48</v>
      </c>
      <c r="F10" s="762">
        <v>1077.76</v>
      </c>
      <c r="G10" s="763">
        <f t="shared" si="0"/>
        <v>146598.74000000002</v>
      </c>
      <c r="H10" s="423"/>
    </row>
    <row r="11" spans="1:8" s="146" customFormat="1" ht="12.75" customHeight="1">
      <c r="A11" s="630" t="s">
        <v>18</v>
      </c>
      <c r="B11" s="762">
        <v>0</v>
      </c>
      <c r="C11" s="762">
        <v>69638.670000000013</v>
      </c>
      <c r="D11" s="762">
        <v>3046.36</v>
      </c>
      <c r="E11" s="762">
        <v>11953.519999999999</v>
      </c>
      <c r="F11" s="762">
        <v>611.99</v>
      </c>
      <c r="G11" s="763">
        <f t="shared" si="0"/>
        <v>85250.540000000023</v>
      </c>
      <c r="H11" s="423"/>
    </row>
    <row r="12" spans="1:8" s="146" customFormat="1" ht="12.75" customHeight="1">
      <c r="A12" s="630" t="s">
        <v>19</v>
      </c>
      <c r="B12" s="762">
        <v>0</v>
      </c>
      <c r="C12" s="762">
        <v>36544.69999999999</v>
      </c>
      <c r="D12" s="762">
        <v>2464.7900000000004</v>
      </c>
      <c r="E12" s="762">
        <v>3348.58</v>
      </c>
      <c r="F12" s="762">
        <v>295.89</v>
      </c>
      <c r="G12" s="763">
        <f t="shared" si="0"/>
        <v>42653.959999999992</v>
      </c>
      <c r="H12" s="423"/>
    </row>
    <row r="13" spans="1:8" s="146" customFormat="1" ht="12.75" customHeight="1">
      <c r="A13" s="630" t="s">
        <v>20</v>
      </c>
      <c r="B13" s="762">
        <v>161.26</v>
      </c>
      <c r="C13" s="762">
        <v>137797.96999999997</v>
      </c>
      <c r="D13" s="762">
        <v>7026.46</v>
      </c>
      <c r="E13" s="762">
        <v>12666.310000000003</v>
      </c>
      <c r="F13" s="762">
        <v>1442.49</v>
      </c>
      <c r="G13" s="763">
        <f t="shared" si="0"/>
        <v>159094.48999999996</v>
      </c>
      <c r="H13" s="423"/>
    </row>
    <row r="14" spans="1:8" s="146" customFormat="1" ht="12.75" customHeight="1">
      <c r="A14" s="630" t="s">
        <v>21</v>
      </c>
      <c r="B14" s="762">
        <v>255.75</v>
      </c>
      <c r="C14" s="762">
        <v>422059.04</v>
      </c>
      <c r="D14" s="762">
        <v>18157.099999999999</v>
      </c>
      <c r="E14" s="762">
        <v>65612.820000000007</v>
      </c>
      <c r="F14" s="762">
        <v>4356.62</v>
      </c>
      <c r="G14" s="763">
        <f t="shared" si="0"/>
        <v>510441.32999999996</v>
      </c>
      <c r="H14" s="423"/>
    </row>
    <row r="15" spans="1:8" s="146" customFormat="1" ht="12.75" customHeight="1">
      <c r="A15" s="630" t="s">
        <v>22</v>
      </c>
      <c r="B15" s="762">
        <v>1605.07</v>
      </c>
      <c r="C15" s="762">
        <v>146817.09999999998</v>
      </c>
      <c r="D15" s="762">
        <v>4804.29</v>
      </c>
      <c r="E15" s="762">
        <v>27752.889999999992</v>
      </c>
      <c r="F15" s="762">
        <v>31517.759999999998</v>
      </c>
      <c r="G15" s="763">
        <f t="shared" si="0"/>
        <v>212497.11</v>
      </c>
      <c r="H15" s="423"/>
    </row>
    <row r="16" spans="1:8" s="146" customFormat="1" ht="12.75" customHeight="1">
      <c r="A16" s="630" t="s">
        <v>94</v>
      </c>
      <c r="B16" s="762">
        <v>483.56</v>
      </c>
      <c r="C16" s="762">
        <v>221406.76</v>
      </c>
      <c r="D16" s="762">
        <v>8495.56</v>
      </c>
      <c r="E16" s="762">
        <v>25257.699999999993</v>
      </c>
      <c r="F16" s="762">
        <v>2312.2799999999997</v>
      </c>
      <c r="G16" s="763">
        <f t="shared" si="0"/>
        <v>257955.86</v>
      </c>
      <c r="H16" s="423"/>
    </row>
    <row r="17" spans="1:8" s="146" customFormat="1" ht="12.75" customHeight="1">
      <c r="A17" s="630" t="s">
        <v>24</v>
      </c>
      <c r="B17" s="762">
        <v>0</v>
      </c>
      <c r="C17" s="762">
        <v>296433.15000000002</v>
      </c>
      <c r="D17" s="762">
        <v>9295.7300000000014</v>
      </c>
      <c r="E17" s="762">
        <v>141911.08999999997</v>
      </c>
      <c r="F17" s="762">
        <v>35820.559999999998</v>
      </c>
      <c r="G17" s="763">
        <f t="shared" si="0"/>
        <v>483460.52999999997</v>
      </c>
      <c r="H17" s="423"/>
    </row>
    <row r="18" spans="1:8" s="146" customFormat="1" ht="12.75" customHeight="1">
      <c r="A18" s="630" t="s">
        <v>25</v>
      </c>
      <c r="B18" s="762">
        <v>0</v>
      </c>
      <c r="C18" s="762">
        <v>177582.69000000006</v>
      </c>
      <c r="D18" s="762">
        <v>5500.2099999999991</v>
      </c>
      <c r="E18" s="762">
        <v>12610.879999999997</v>
      </c>
      <c r="F18" s="762">
        <v>1618.28</v>
      </c>
      <c r="G18" s="763">
        <f t="shared" si="0"/>
        <v>197312.06000000006</v>
      </c>
      <c r="H18" s="423"/>
    </row>
    <row r="19" spans="1:8" s="146" customFormat="1" ht="12.75" customHeight="1">
      <c r="A19" s="630" t="s">
        <v>26</v>
      </c>
      <c r="B19" s="762">
        <v>0</v>
      </c>
      <c r="C19" s="762">
        <v>100912.82</v>
      </c>
      <c r="D19" s="762">
        <v>4782.7699999999995</v>
      </c>
      <c r="E19" s="762">
        <v>16785.749999999996</v>
      </c>
      <c r="F19" s="762">
        <v>980.25</v>
      </c>
      <c r="G19" s="763">
        <f t="shared" si="0"/>
        <v>123461.59000000001</v>
      </c>
      <c r="H19" s="423"/>
    </row>
    <row r="20" spans="1:8" s="146" customFormat="1" ht="12.75" customHeight="1">
      <c r="A20" s="630" t="s">
        <v>27</v>
      </c>
      <c r="B20" s="762">
        <v>923.48</v>
      </c>
      <c r="C20" s="762">
        <v>636725.44000000006</v>
      </c>
      <c r="D20" s="762">
        <v>18301.27</v>
      </c>
      <c r="E20" s="762">
        <v>237564.0499999999</v>
      </c>
      <c r="F20" s="762">
        <v>5182.32</v>
      </c>
      <c r="G20" s="763">
        <f t="shared" si="0"/>
        <v>898696.55999999994</v>
      </c>
      <c r="H20" s="423"/>
    </row>
    <row r="21" spans="1:8" s="146" customFormat="1" ht="12.75" customHeight="1">
      <c r="A21" s="632" t="s">
        <v>28</v>
      </c>
      <c r="B21" s="762">
        <v>1164.01</v>
      </c>
      <c r="C21" s="762">
        <v>348602.27</v>
      </c>
      <c r="D21" s="762">
        <v>7318.079999999999</v>
      </c>
      <c r="E21" s="762">
        <v>46545.950000000004</v>
      </c>
      <c r="F21" s="762">
        <v>2749.94</v>
      </c>
      <c r="G21" s="763">
        <f t="shared" si="0"/>
        <v>406380.25000000006</v>
      </c>
      <c r="H21" s="423"/>
    </row>
    <row r="22" spans="1:8" s="305" customFormat="1" ht="21" customHeight="1" thickBot="1">
      <c r="A22" s="633" t="s">
        <v>13</v>
      </c>
      <c r="B22" s="147">
        <f t="shared" ref="B22:G22" si="1">SUM(B7:B21)</f>
        <v>5402.38</v>
      </c>
      <c r="C22" s="147">
        <f t="shared" si="1"/>
        <v>4649424.8000000007</v>
      </c>
      <c r="D22" s="147">
        <f t="shared" si="1"/>
        <v>181556.62</v>
      </c>
      <c r="E22" s="147">
        <f t="shared" si="1"/>
        <v>1053122.5899999999</v>
      </c>
      <c r="F22" s="147">
        <f t="shared" si="1"/>
        <v>105167.53</v>
      </c>
      <c r="G22" s="764">
        <f t="shared" si="1"/>
        <v>5994673.9200000009</v>
      </c>
      <c r="H22" s="423"/>
    </row>
    <row r="23" spans="1:8" s="100" customFormat="1" ht="16.2" customHeight="1" thickTop="1">
      <c r="A23" s="630" t="s">
        <v>153</v>
      </c>
      <c r="B23" s="777"/>
      <c r="C23" s="777"/>
      <c r="D23" s="515"/>
      <c r="E23" s="515"/>
      <c r="F23" s="515"/>
      <c r="G23" s="778"/>
    </row>
    <row r="24" spans="1:8" s="146" customFormat="1" ht="11.7" customHeight="1">
      <c r="A24" s="779" t="s">
        <v>235</v>
      </c>
      <c r="B24" s="780"/>
      <c r="C24" s="777"/>
      <c r="D24" s="777"/>
      <c r="E24" s="780"/>
      <c r="F24" s="777"/>
      <c r="G24" s="781"/>
      <c r="H24" s="480"/>
    </row>
    <row r="25" spans="1:8" s="146" customFormat="1" ht="11.7" customHeight="1">
      <c r="A25" s="779" t="s">
        <v>236</v>
      </c>
      <c r="B25" s="780"/>
      <c r="C25" s="777"/>
      <c r="D25" s="777"/>
      <c r="E25" s="780"/>
      <c r="F25" s="777"/>
      <c r="G25" s="782"/>
      <c r="H25" s="480"/>
    </row>
    <row r="26" spans="1:8" s="146" customFormat="1" ht="11.7" customHeight="1">
      <c r="A26" s="779" t="s">
        <v>237</v>
      </c>
      <c r="B26" s="780"/>
      <c r="C26" s="777"/>
      <c r="D26" s="777"/>
      <c r="E26" s="780"/>
      <c r="F26" s="777"/>
      <c r="G26" s="781"/>
      <c r="H26" s="480"/>
    </row>
    <row r="27" spans="1:8" s="146" customFormat="1" ht="11.7" customHeight="1">
      <c r="A27" s="779" t="s">
        <v>238</v>
      </c>
      <c r="B27" s="780"/>
      <c r="C27" s="777"/>
      <c r="D27" s="777"/>
      <c r="E27" s="777"/>
      <c r="F27" s="777"/>
      <c r="G27" s="783"/>
      <c r="H27" s="480"/>
    </row>
    <row r="28" spans="1:8" s="146" customFormat="1" ht="11.7" customHeight="1">
      <c r="A28" s="784" t="s">
        <v>239</v>
      </c>
      <c r="B28" s="785"/>
      <c r="C28" s="786"/>
      <c r="D28" s="786"/>
      <c r="E28" s="786"/>
      <c r="F28" s="786"/>
      <c r="G28" s="787"/>
      <c r="H28" s="480"/>
    </row>
    <row r="29" spans="1:8" s="100" customFormat="1"/>
    <row r="30" spans="1:8" s="100" customFormat="1">
      <c r="C30" s="480"/>
      <c r="D30" s="480"/>
      <c r="E30" s="480"/>
      <c r="F30" s="480"/>
    </row>
    <row r="31" spans="1:8" s="100" customFormat="1"/>
    <row r="32" spans="1:8" s="100" customFormat="1"/>
  </sheetData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H39"/>
  <sheetViews>
    <sheetView showGridLines="0" zoomScaleNormal="100" workbookViewId="0">
      <pane xSplit="1" ySplit="6" topLeftCell="B7" activePane="bottomRight" state="frozen"/>
      <selection activeCell="BC28" sqref="BC28"/>
      <selection pane="topRight" activeCell="BC28" sqref="BC28"/>
      <selection pane="bottomLeft" activeCell="BC28" sqref="BC28"/>
      <selection pane="bottomRight"/>
    </sheetView>
  </sheetViews>
  <sheetFormatPr baseColWidth="10" defaultColWidth="11.5546875" defaultRowHeight="13.2"/>
  <cols>
    <col min="1" max="1" width="22.5546875" style="306" customWidth="1"/>
    <col min="2" max="2" width="15.109375" style="306" customWidth="1"/>
    <col min="3" max="3" width="2.88671875" style="306" customWidth="1"/>
    <col min="4" max="5" width="11.44140625" style="306" customWidth="1"/>
    <col min="6" max="6" width="13.5546875" style="306" customWidth="1"/>
    <col min="7" max="7" width="8.44140625" style="306" customWidth="1"/>
    <col min="8" max="8" width="11.44140625" style="306" customWidth="1"/>
    <col min="9" max="9" width="15.5546875" style="306" customWidth="1"/>
    <col min="10" max="10" width="13.109375" style="306" customWidth="1"/>
    <col min="11" max="11" width="12.88671875" style="306" customWidth="1"/>
    <col min="12" max="12" width="11.44140625" style="306" customWidth="1"/>
    <col min="13" max="13" width="2.5546875" style="306" customWidth="1"/>
    <col min="14" max="14" width="11.44140625" style="306" customWidth="1"/>
    <col min="15" max="15" width="12.5546875" style="306" customWidth="1"/>
    <col min="16" max="16" width="11.5546875" style="306" customWidth="1"/>
    <col min="17" max="17" width="0.88671875" style="306" customWidth="1"/>
    <col min="18" max="20" width="11.44140625" style="306" customWidth="1"/>
    <col min="21" max="21" width="12.88671875" style="306" customWidth="1"/>
    <col min="22" max="22" width="9.109375" style="306" customWidth="1"/>
    <col min="23" max="24" width="11.44140625" style="306" customWidth="1"/>
    <col min="25" max="25" width="13" style="306" customWidth="1"/>
    <col min="26" max="26" width="3.44140625" style="339" customWidth="1"/>
    <col min="27" max="30" width="10.88671875" style="306" customWidth="1"/>
    <col min="31" max="31" width="13.109375" style="306" customWidth="1"/>
    <col min="32" max="32" width="13" style="306" customWidth="1"/>
    <col min="33" max="36" width="10.6640625" style="306" customWidth="1"/>
    <col min="37" max="37" width="3.44140625" style="306" customWidth="1"/>
    <col min="38" max="38" width="19.5546875" style="306" customWidth="1"/>
    <col min="39" max="39" width="13" style="306" customWidth="1"/>
    <col min="40" max="40" width="3.33203125" style="306" customWidth="1"/>
    <col min="41" max="44" width="10.33203125" style="306" customWidth="1"/>
    <col min="45" max="45" width="11.44140625" style="306" customWidth="1"/>
    <col min="46" max="46" width="17.6640625" style="306" customWidth="1"/>
    <col min="47" max="47" width="18.5546875" style="306" customWidth="1"/>
    <col min="48" max="48" width="11.44140625" style="306" customWidth="1"/>
    <col min="49" max="49" width="15" style="306" customWidth="1"/>
    <col min="50" max="51" width="11.44140625" style="306" customWidth="1"/>
    <col min="52" max="52" width="14.88671875" style="306" customWidth="1"/>
    <col min="53" max="53" width="11" style="306" customWidth="1"/>
    <col min="54" max="54" width="10.6640625" style="306" customWidth="1"/>
    <col min="55" max="55" width="13.5546875" style="306" customWidth="1"/>
    <col min="56" max="56" width="11.109375" style="306" customWidth="1"/>
    <col min="57" max="57" width="10.44140625" style="306" customWidth="1"/>
    <col min="58" max="58" width="5.6640625" style="306" customWidth="1"/>
    <col min="59" max="59" width="13.88671875" style="306" customWidth="1"/>
    <col min="60" max="60" width="12.5546875" style="306" customWidth="1"/>
    <col min="61" max="61" width="11.5546875" style="306"/>
    <col min="62" max="62" width="13.33203125" style="306" bestFit="1" customWidth="1"/>
    <col min="63" max="16384" width="11.5546875" style="306"/>
  </cols>
  <sheetData>
    <row r="1" spans="1:60" s="503" customFormat="1" ht="10.199999999999999" customHeight="1">
      <c r="A1" s="1211"/>
      <c r="B1" s="1212" t="s">
        <v>229</v>
      </c>
      <c r="C1" s="1212"/>
      <c r="D1" s="1212"/>
      <c r="E1" s="1212"/>
      <c r="F1" s="1212"/>
      <c r="G1" s="1212"/>
      <c r="H1" s="1212"/>
      <c r="I1" s="1213"/>
      <c r="J1" s="1212" t="s">
        <v>229</v>
      </c>
      <c r="K1" s="1212"/>
      <c r="L1" s="1212"/>
      <c r="M1" s="1212"/>
      <c r="N1" s="1212"/>
      <c r="O1" s="1212"/>
      <c r="P1" s="1212"/>
      <c r="Q1" s="1212"/>
      <c r="R1" s="1212"/>
      <c r="S1" s="1212"/>
      <c r="T1" s="1213"/>
      <c r="U1" s="1212" t="s">
        <v>229</v>
      </c>
      <c r="V1" s="1212"/>
      <c r="W1" s="1212"/>
      <c r="X1" s="1212"/>
      <c r="Y1" s="1212"/>
      <c r="Z1" s="1212"/>
      <c r="AA1" s="1212"/>
      <c r="AB1" s="1212"/>
      <c r="AC1" s="1212"/>
      <c r="AD1" s="1213"/>
      <c r="AE1" s="1212" t="s">
        <v>229</v>
      </c>
      <c r="AF1" s="1212"/>
      <c r="AG1" s="1212"/>
      <c r="AH1" s="1212"/>
      <c r="AI1" s="1212"/>
      <c r="AJ1" s="1212"/>
      <c r="AK1" s="1212"/>
      <c r="AL1" s="1213"/>
      <c r="AM1" s="1212" t="s">
        <v>229</v>
      </c>
      <c r="AN1" s="1212"/>
      <c r="AO1" s="1212"/>
      <c r="AP1" s="1212"/>
      <c r="AQ1" s="1212"/>
      <c r="AR1" s="1212"/>
      <c r="AS1" s="1212"/>
      <c r="AT1" s="1213"/>
      <c r="AU1" s="1212" t="s">
        <v>229</v>
      </c>
      <c r="AV1" s="1212"/>
      <c r="AW1" s="1212"/>
      <c r="AX1" s="1212"/>
      <c r="AY1" s="1212"/>
      <c r="AZ1" s="1213"/>
      <c r="BA1" s="1212" t="s">
        <v>229</v>
      </c>
      <c r="BB1" s="1212"/>
      <c r="BC1" s="1212"/>
      <c r="BD1" s="1212"/>
      <c r="BE1" s="1212"/>
      <c r="BF1" s="1212"/>
      <c r="BG1" s="1213"/>
      <c r="BH1" s="504"/>
    </row>
    <row r="2" spans="1:60" s="503" customFormat="1" ht="33" customHeight="1">
      <c r="A2" s="1214"/>
      <c r="B2" s="1215" t="s">
        <v>330</v>
      </c>
      <c r="C2" s="1215"/>
      <c r="D2" s="1215"/>
      <c r="E2" s="1215"/>
      <c r="F2" s="1215"/>
      <c r="G2" s="1215"/>
      <c r="H2" s="1215"/>
      <c r="I2" s="1216"/>
      <c r="J2" s="1215" t="s">
        <v>330</v>
      </c>
      <c r="K2" s="1215"/>
      <c r="L2" s="1215"/>
      <c r="M2" s="1215"/>
      <c r="N2" s="1215"/>
      <c r="O2" s="1215"/>
      <c r="P2" s="1215"/>
      <c r="Q2" s="1215"/>
      <c r="R2" s="1215"/>
      <c r="S2" s="1215"/>
      <c r="T2" s="1216"/>
      <c r="U2" s="1215" t="s">
        <v>330</v>
      </c>
      <c r="V2" s="1215"/>
      <c r="W2" s="1215"/>
      <c r="X2" s="1215"/>
      <c r="Y2" s="1215"/>
      <c r="Z2" s="1215"/>
      <c r="AA2" s="1215"/>
      <c r="AB2" s="1215"/>
      <c r="AC2" s="1215"/>
      <c r="AD2" s="1216"/>
      <c r="AE2" s="1215" t="s">
        <v>330</v>
      </c>
      <c r="AF2" s="1215"/>
      <c r="AG2" s="1215"/>
      <c r="AH2" s="1215"/>
      <c r="AI2" s="1215"/>
      <c r="AJ2" s="1215"/>
      <c r="AK2" s="1215"/>
      <c r="AL2" s="1216"/>
      <c r="AM2" s="1215" t="s">
        <v>330</v>
      </c>
      <c r="AN2" s="1215"/>
      <c r="AO2" s="1215"/>
      <c r="AP2" s="1215"/>
      <c r="AQ2" s="1215"/>
      <c r="AR2" s="1215"/>
      <c r="AS2" s="1215"/>
      <c r="AT2" s="1216"/>
      <c r="AU2" s="1215" t="s">
        <v>330</v>
      </c>
      <c r="AV2" s="1215"/>
      <c r="AW2" s="1215"/>
      <c r="AX2" s="1215"/>
      <c r="AY2" s="1215"/>
      <c r="AZ2" s="1216"/>
      <c r="BA2" s="1215" t="s">
        <v>330</v>
      </c>
      <c r="BB2" s="1215"/>
      <c r="BC2" s="1215"/>
      <c r="BD2" s="1215"/>
      <c r="BE2" s="1215"/>
      <c r="BF2" s="1215"/>
      <c r="BG2" s="1216"/>
      <c r="BH2" s="502"/>
    </row>
    <row r="3" spans="1:60" ht="13.8" thickBot="1">
      <c r="A3" s="1217" t="s">
        <v>366</v>
      </c>
      <c r="B3" s="1218"/>
      <c r="C3" s="1218"/>
      <c r="D3" s="1218"/>
      <c r="E3" s="1218"/>
      <c r="F3" s="1218"/>
      <c r="G3" s="1218"/>
      <c r="H3" s="1218"/>
      <c r="I3" s="1219" t="s">
        <v>10</v>
      </c>
      <c r="J3" s="1218"/>
      <c r="K3" s="1218"/>
      <c r="L3" s="1218"/>
      <c r="M3" s="1218"/>
      <c r="N3" s="1218"/>
      <c r="O3" s="1218"/>
      <c r="P3" s="1218"/>
      <c r="Q3" s="1218"/>
      <c r="R3" s="1218"/>
      <c r="S3" s="339"/>
      <c r="T3" s="1219" t="s">
        <v>10</v>
      </c>
      <c r="U3" s="314"/>
      <c r="V3" s="314"/>
      <c r="W3" s="314"/>
      <c r="X3" s="314"/>
      <c r="Y3" s="339"/>
      <c r="Z3" s="206"/>
      <c r="AA3" s="206"/>
      <c r="AB3" s="206"/>
      <c r="AC3" s="206"/>
      <c r="AD3" s="1219" t="s">
        <v>10</v>
      </c>
      <c r="AE3" s="1257"/>
      <c r="AF3" s="1257"/>
      <c r="AG3" s="1258"/>
      <c r="AH3" s="1258"/>
      <c r="AI3" s="1258"/>
      <c r="AJ3" s="206" t="s">
        <v>10</v>
      </c>
      <c r="AK3" s="1258"/>
      <c r="AL3" s="1219"/>
      <c r="AM3" s="206"/>
      <c r="AN3" s="206"/>
      <c r="AO3" s="309"/>
      <c r="AP3" s="309"/>
      <c r="AQ3" s="309"/>
      <c r="AR3" s="309"/>
      <c r="AS3" s="309"/>
      <c r="AT3" s="1219" t="s">
        <v>10</v>
      </c>
      <c r="AU3" s="1268"/>
      <c r="AV3" s="1268"/>
      <c r="AW3" s="1268"/>
      <c r="AX3" s="1268"/>
      <c r="AY3" s="206"/>
      <c r="AZ3" s="1219" t="s">
        <v>10</v>
      </c>
      <c r="BA3" s="1218"/>
      <c r="BB3" s="1218"/>
      <c r="BC3" s="1218"/>
      <c r="BD3" s="1218"/>
      <c r="BE3" s="1218"/>
      <c r="BF3" s="1218"/>
      <c r="BG3" s="1219" t="s">
        <v>10</v>
      </c>
      <c r="BH3" s="206"/>
    </row>
    <row r="4" spans="1:60" ht="13.5" customHeight="1" thickTop="1">
      <c r="A4" s="1220"/>
      <c r="B4" s="307"/>
      <c r="C4" s="307"/>
      <c r="D4" s="307"/>
      <c r="E4" s="307"/>
      <c r="F4" s="307"/>
      <c r="G4" s="307"/>
      <c r="H4" s="307"/>
      <c r="I4" s="1221"/>
      <c r="J4" s="1035" t="s">
        <v>275</v>
      </c>
      <c r="K4" s="1035"/>
      <c r="L4" s="1035"/>
      <c r="M4" s="1035"/>
      <c r="N4" s="1035"/>
      <c r="O4" s="1035"/>
      <c r="P4" s="1035"/>
      <c r="Q4" s="1035"/>
      <c r="R4" s="1035"/>
      <c r="S4" s="1035"/>
      <c r="T4" s="1246"/>
      <c r="U4" s="1035" t="s">
        <v>275</v>
      </c>
      <c r="V4" s="1035"/>
      <c r="W4" s="1035"/>
      <c r="X4" s="1035"/>
      <c r="Y4" s="1035"/>
      <c r="Z4" s="1035"/>
      <c r="AA4" s="1035"/>
      <c r="AB4" s="1035"/>
      <c r="AC4" s="1035"/>
      <c r="AD4" s="1246"/>
      <c r="AE4" s="307"/>
      <c r="AF4" s="307"/>
      <c r="AG4" s="308"/>
      <c r="AH4" s="308"/>
      <c r="AI4" s="308"/>
      <c r="AJ4" s="308"/>
      <c r="AK4" s="308"/>
      <c r="AL4" s="1259"/>
      <c r="AM4" s="308"/>
      <c r="AN4" s="308"/>
      <c r="AO4" s="308"/>
      <c r="AP4" s="308"/>
      <c r="AQ4" s="308"/>
      <c r="AR4" s="308"/>
      <c r="AS4" s="308"/>
      <c r="AT4" s="1259"/>
      <c r="AU4" s="1035" t="s">
        <v>275</v>
      </c>
      <c r="AV4" s="1035"/>
      <c r="AW4" s="1035"/>
      <c r="AX4" s="1035"/>
      <c r="AY4" s="1035"/>
      <c r="AZ4" s="1246"/>
      <c r="BA4" s="1035" t="s">
        <v>275</v>
      </c>
      <c r="BB4" s="1035"/>
      <c r="BC4" s="1035"/>
      <c r="BD4" s="1035"/>
      <c r="BE4" s="1035"/>
      <c r="BF4" s="1035"/>
      <c r="BG4" s="1246"/>
      <c r="BH4" s="309"/>
    </row>
    <row r="5" spans="1:60" ht="56.25" customHeight="1">
      <c r="A5" s="1222" t="s">
        <v>48</v>
      </c>
      <c r="B5" s="310" t="s">
        <v>276</v>
      </c>
      <c r="C5" s="311"/>
      <c r="D5" s="1037" t="s">
        <v>382</v>
      </c>
      <c r="E5" s="1037"/>
      <c r="F5" s="1037"/>
      <c r="G5" s="1037"/>
      <c r="H5" s="1037"/>
      <c r="I5" s="1223"/>
      <c r="J5" s="1034" t="s">
        <v>383</v>
      </c>
      <c r="K5" s="1034"/>
      <c r="L5" s="1034"/>
      <c r="M5" s="312"/>
      <c r="N5" s="1034" t="s">
        <v>384</v>
      </c>
      <c r="O5" s="1034"/>
      <c r="P5" s="1034"/>
      <c r="Q5" s="313"/>
      <c r="R5" s="1037" t="s">
        <v>373</v>
      </c>
      <c r="S5" s="1037"/>
      <c r="T5" s="1223"/>
      <c r="U5" s="1032" t="s">
        <v>385</v>
      </c>
      <c r="V5" s="1032"/>
      <c r="W5" s="1032"/>
      <c r="X5" s="1032"/>
      <c r="Y5" s="1032"/>
      <c r="Z5" s="1038"/>
      <c r="AA5" s="1034" t="s">
        <v>386</v>
      </c>
      <c r="AB5" s="1034"/>
      <c r="AC5" s="1034"/>
      <c r="AD5" s="1253"/>
      <c r="AE5" s="1033" t="s">
        <v>306</v>
      </c>
      <c r="AF5" s="1033"/>
      <c r="AG5" s="1033"/>
      <c r="AH5" s="1033"/>
      <c r="AI5" s="1033"/>
      <c r="AJ5" s="1033"/>
      <c r="AK5" s="314"/>
      <c r="AL5" s="1260" t="s">
        <v>418</v>
      </c>
      <c r="AM5" s="314" t="s">
        <v>367</v>
      </c>
      <c r="AN5" s="314"/>
      <c r="AO5" s="1034" t="s">
        <v>307</v>
      </c>
      <c r="AP5" s="1034"/>
      <c r="AQ5" s="1034"/>
      <c r="AR5" s="1034"/>
      <c r="AS5" s="1034"/>
      <c r="AT5" s="1263"/>
      <c r="AU5" s="1032" t="s">
        <v>392</v>
      </c>
      <c r="AV5" s="1032"/>
      <c r="AW5" s="1032"/>
      <c r="AX5" s="1032"/>
      <c r="AY5" s="1032"/>
      <c r="AZ5" s="1260" t="s">
        <v>393</v>
      </c>
      <c r="BA5" s="1032" t="s">
        <v>394</v>
      </c>
      <c r="BB5" s="1032"/>
      <c r="BC5" s="1032"/>
      <c r="BD5" s="314"/>
      <c r="BE5" s="315" t="s">
        <v>277</v>
      </c>
      <c r="BF5" s="315"/>
      <c r="BG5" s="1270" t="s">
        <v>13</v>
      </c>
      <c r="BH5" s="316"/>
    </row>
    <row r="6" spans="1:60" ht="22.95" customHeight="1">
      <c r="A6" s="1224"/>
      <c r="B6" s="317" t="s">
        <v>278</v>
      </c>
      <c r="C6" s="314"/>
      <c r="D6" s="317" t="s">
        <v>279</v>
      </c>
      <c r="E6" s="317" t="s">
        <v>280</v>
      </c>
      <c r="F6" s="317" t="s">
        <v>281</v>
      </c>
      <c r="G6" s="317" t="s">
        <v>282</v>
      </c>
      <c r="H6" s="317" t="s">
        <v>283</v>
      </c>
      <c r="I6" s="1225" t="s">
        <v>284</v>
      </c>
      <c r="J6" s="317" t="s">
        <v>285</v>
      </c>
      <c r="K6" s="317" t="s">
        <v>380</v>
      </c>
      <c r="L6" s="317" t="s">
        <v>284</v>
      </c>
      <c r="M6" s="314"/>
      <c r="N6" s="318" t="s">
        <v>286</v>
      </c>
      <c r="O6" s="318" t="s">
        <v>287</v>
      </c>
      <c r="P6" s="317" t="s">
        <v>284</v>
      </c>
      <c r="Q6" s="314"/>
      <c r="R6" s="317" t="s">
        <v>288</v>
      </c>
      <c r="S6" s="317" t="s">
        <v>289</v>
      </c>
      <c r="T6" s="1225" t="s">
        <v>284</v>
      </c>
      <c r="U6" s="319" t="s">
        <v>290</v>
      </c>
      <c r="V6" s="319" t="s">
        <v>381</v>
      </c>
      <c r="W6" s="319" t="s">
        <v>368</v>
      </c>
      <c r="X6" s="317" t="s">
        <v>369</v>
      </c>
      <c r="Y6" s="320" t="s">
        <v>284</v>
      </c>
      <c r="Z6" s="314"/>
      <c r="AA6" s="319" t="s">
        <v>387</v>
      </c>
      <c r="AB6" s="319" t="s">
        <v>388</v>
      </c>
      <c r="AC6" s="317" t="s">
        <v>258</v>
      </c>
      <c r="AD6" s="1254" t="s">
        <v>284</v>
      </c>
      <c r="AE6" s="317" t="s">
        <v>370</v>
      </c>
      <c r="AF6" s="317" t="s">
        <v>291</v>
      </c>
      <c r="AG6" s="317" t="s">
        <v>292</v>
      </c>
      <c r="AH6" s="317" t="s">
        <v>389</v>
      </c>
      <c r="AI6" s="317" t="s">
        <v>390</v>
      </c>
      <c r="AJ6" s="317" t="s">
        <v>284</v>
      </c>
      <c r="AK6" s="314"/>
      <c r="AL6" s="1225" t="s">
        <v>419</v>
      </c>
      <c r="AM6" s="317" t="s">
        <v>293</v>
      </c>
      <c r="AN6" s="314"/>
      <c r="AO6" s="317" t="s">
        <v>294</v>
      </c>
      <c r="AP6" s="317" t="s">
        <v>295</v>
      </c>
      <c r="AQ6" s="317" t="s">
        <v>296</v>
      </c>
      <c r="AR6" s="317" t="s">
        <v>391</v>
      </c>
      <c r="AS6" s="317" t="s">
        <v>258</v>
      </c>
      <c r="AT6" s="1225" t="s">
        <v>284</v>
      </c>
      <c r="AU6" s="321" t="s">
        <v>395</v>
      </c>
      <c r="AV6" s="317" t="s">
        <v>297</v>
      </c>
      <c r="AW6" s="317" t="s">
        <v>298</v>
      </c>
      <c r="AX6" s="317" t="s">
        <v>258</v>
      </c>
      <c r="AY6" s="317" t="s">
        <v>284</v>
      </c>
      <c r="AZ6" s="1225" t="s">
        <v>299</v>
      </c>
      <c r="BA6" s="317" t="s">
        <v>300</v>
      </c>
      <c r="BB6" s="317" t="s">
        <v>371</v>
      </c>
      <c r="BC6" s="317" t="s">
        <v>284</v>
      </c>
      <c r="BD6" s="314"/>
      <c r="BE6" s="322"/>
      <c r="BF6" s="322"/>
      <c r="BG6" s="1271"/>
      <c r="BH6" s="316"/>
    </row>
    <row r="7" spans="1:60">
      <c r="A7" s="1226" t="s">
        <v>14</v>
      </c>
      <c r="B7" s="323">
        <v>47232</v>
      </c>
      <c r="C7" s="323"/>
      <c r="D7" s="323">
        <v>2629.06</v>
      </c>
      <c r="E7" s="323">
        <v>44405.36</v>
      </c>
      <c r="F7" s="323">
        <v>203478.16</v>
      </c>
      <c r="G7" s="323">
        <v>0</v>
      </c>
      <c r="H7" s="323">
        <v>13814.71</v>
      </c>
      <c r="I7" s="1227">
        <f t="shared" ref="I7:I21" si="0">SUM(D7:H7)</f>
        <v>264327.29000000004</v>
      </c>
      <c r="J7" s="229">
        <v>183637.85000000003</v>
      </c>
      <c r="K7" s="229">
        <v>207715.21999999997</v>
      </c>
      <c r="L7" s="229">
        <v>391353.07</v>
      </c>
      <c r="M7" s="229"/>
      <c r="N7" s="323">
        <v>49571.46</v>
      </c>
      <c r="O7" s="323">
        <v>1093.68</v>
      </c>
      <c r="P7" s="323">
        <f>SUM(N7:O7)</f>
        <v>50665.14</v>
      </c>
      <c r="Q7" s="323"/>
      <c r="R7" s="323">
        <v>4057.4700000000003</v>
      </c>
      <c r="S7" s="323">
        <v>974.5</v>
      </c>
      <c r="T7" s="1227">
        <f>SUM(R7:S7)</f>
        <v>5031.97</v>
      </c>
      <c r="U7" s="323">
        <v>10665.79</v>
      </c>
      <c r="V7" s="323">
        <v>0</v>
      </c>
      <c r="W7" s="323">
        <v>25.78</v>
      </c>
      <c r="X7" s="323">
        <v>5206.08</v>
      </c>
      <c r="Y7" s="323">
        <f>SUM(U7:X7)</f>
        <v>15897.650000000001</v>
      </c>
      <c r="Z7" s="323"/>
      <c r="AA7" s="323">
        <v>10111.119999999999</v>
      </c>
      <c r="AB7" s="323">
        <v>2738.89</v>
      </c>
      <c r="AC7" s="323">
        <v>2406.33</v>
      </c>
      <c r="AD7" s="1227">
        <f>SUM(AA7:AC7)</f>
        <v>15256.339999999998</v>
      </c>
      <c r="AE7" s="323">
        <v>604.98</v>
      </c>
      <c r="AF7" s="323">
        <v>1029.1100000000001</v>
      </c>
      <c r="AG7" s="323">
        <v>7064</v>
      </c>
      <c r="AH7" s="323">
        <v>3958.78</v>
      </c>
      <c r="AI7" s="323">
        <v>0</v>
      </c>
      <c r="AJ7" s="323">
        <f>SUM(AE7:AI7)</f>
        <v>12656.87</v>
      </c>
      <c r="AK7" s="323"/>
      <c r="AL7" s="1227">
        <v>0</v>
      </c>
      <c r="AM7" s="323">
        <v>109301.52</v>
      </c>
      <c r="AN7" s="323"/>
      <c r="AO7" s="323">
        <v>0</v>
      </c>
      <c r="AP7" s="323">
        <v>0</v>
      </c>
      <c r="AQ7" s="323">
        <v>0</v>
      </c>
      <c r="AR7" s="323">
        <v>437</v>
      </c>
      <c r="AS7" s="323">
        <v>327.73</v>
      </c>
      <c r="AT7" s="1227">
        <f>SUM(AO7:AS7)</f>
        <v>764.73</v>
      </c>
      <c r="AU7" s="323">
        <v>3683.45</v>
      </c>
      <c r="AV7" s="323">
        <v>116728.93000000002</v>
      </c>
      <c r="AW7" s="323">
        <v>47417.80999999999</v>
      </c>
      <c r="AX7" s="323">
        <v>0</v>
      </c>
      <c r="AY7" s="323">
        <f>SUM(AU7:AX7)</f>
        <v>167830.19</v>
      </c>
      <c r="AZ7" s="1227">
        <v>6268.11</v>
      </c>
      <c r="BA7" s="323">
        <v>0</v>
      </c>
      <c r="BB7" s="323">
        <v>0</v>
      </c>
      <c r="BC7" s="323">
        <f>SUM(BA7:BB7)</f>
        <v>0</v>
      </c>
      <c r="BD7" s="323"/>
      <c r="BE7" s="323">
        <v>777.93000000000006</v>
      </c>
      <c r="BF7" s="323"/>
      <c r="BG7" s="1227">
        <f t="shared" ref="BG7:BG21" si="1">BE7+BC7+AZ7+AY7+AT7+AM7+AL7+AJ7+AD7+Y7+T7+P7+L7+I7+B7</f>
        <v>1087362.81</v>
      </c>
      <c r="BH7" s="323"/>
    </row>
    <row r="8" spans="1:60">
      <c r="A8" s="1226" t="s">
        <v>15</v>
      </c>
      <c r="B8" s="323">
        <v>14633.27</v>
      </c>
      <c r="C8" s="323"/>
      <c r="D8" s="323">
        <v>1072.27</v>
      </c>
      <c r="E8" s="323">
        <v>21795.8</v>
      </c>
      <c r="F8" s="323">
        <v>92469.759999999995</v>
      </c>
      <c r="G8" s="323">
        <v>0</v>
      </c>
      <c r="H8" s="323">
        <v>8503.7699999999986</v>
      </c>
      <c r="I8" s="1227">
        <f t="shared" si="0"/>
        <v>123841.59999999999</v>
      </c>
      <c r="J8" s="229">
        <v>84857.41</v>
      </c>
      <c r="K8" s="229">
        <v>96905.760000000009</v>
      </c>
      <c r="L8" s="229">
        <v>181763.17</v>
      </c>
      <c r="M8" s="229"/>
      <c r="N8" s="323">
        <v>20337.73</v>
      </c>
      <c r="O8" s="323">
        <v>150.65</v>
      </c>
      <c r="P8" s="323">
        <f t="shared" ref="P8:P21" si="2">SUM(N8:O8)</f>
        <v>20488.38</v>
      </c>
      <c r="Q8" s="323"/>
      <c r="R8" s="323">
        <v>1468.37</v>
      </c>
      <c r="S8" s="323">
        <v>726.87</v>
      </c>
      <c r="T8" s="1227">
        <f t="shared" ref="T8:T21" si="3">SUM(R8:S8)</f>
        <v>2195.2399999999998</v>
      </c>
      <c r="U8" s="323">
        <v>4325.6499999999996</v>
      </c>
      <c r="V8" s="323">
        <v>0</v>
      </c>
      <c r="W8" s="323">
        <v>13.66</v>
      </c>
      <c r="X8" s="323">
        <v>2042.45</v>
      </c>
      <c r="Y8" s="323">
        <f t="shared" ref="Y8:Y21" si="4">SUM(U8:X8)</f>
        <v>6381.7599999999993</v>
      </c>
      <c r="Z8" s="323"/>
      <c r="AA8" s="323">
        <v>0</v>
      </c>
      <c r="AB8" s="323">
        <v>119.95</v>
      </c>
      <c r="AC8" s="323">
        <v>0</v>
      </c>
      <c r="AD8" s="1227">
        <f t="shared" ref="AD8:AD21" si="5">SUM(AA8:AC8)</f>
        <v>119.95</v>
      </c>
      <c r="AE8" s="323">
        <v>813.82999999999993</v>
      </c>
      <c r="AF8" s="323">
        <v>2471.58</v>
      </c>
      <c r="AG8" s="323">
        <v>9878.5</v>
      </c>
      <c r="AH8" s="323">
        <v>0</v>
      </c>
      <c r="AI8" s="323">
        <v>0</v>
      </c>
      <c r="AJ8" s="323">
        <f t="shared" ref="AJ8:AJ21" si="6">SUM(AE8:AI8)</f>
        <v>13163.91</v>
      </c>
      <c r="AK8" s="323"/>
      <c r="AL8" s="1227">
        <v>0</v>
      </c>
      <c r="AM8" s="323">
        <v>0</v>
      </c>
      <c r="AN8" s="323"/>
      <c r="AO8" s="323">
        <v>0</v>
      </c>
      <c r="AP8" s="323">
        <v>0</v>
      </c>
      <c r="AQ8" s="323">
        <v>0</v>
      </c>
      <c r="AR8" s="323">
        <v>106.76</v>
      </c>
      <c r="AS8" s="323">
        <v>3688.36</v>
      </c>
      <c r="AT8" s="1227">
        <f t="shared" ref="AT8:AT21" si="7">SUM(AO8:AS8)</f>
        <v>3795.1200000000003</v>
      </c>
      <c r="AU8" s="323">
        <v>630.63</v>
      </c>
      <c r="AV8" s="323">
        <v>16721.259999999998</v>
      </c>
      <c r="AW8" s="323">
        <v>6843.73</v>
      </c>
      <c r="AX8" s="323">
        <v>0</v>
      </c>
      <c r="AY8" s="323">
        <f t="shared" ref="AY8:AY21" si="8">SUM(AU8:AX8)</f>
        <v>24195.62</v>
      </c>
      <c r="AZ8" s="1227">
        <v>2593.66</v>
      </c>
      <c r="BA8" s="323">
        <v>0</v>
      </c>
      <c r="BB8" s="323">
        <v>0</v>
      </c>
      <c r="BC8" s="323">
        <f t="shared" ref="BC8:BC21" si="9">SUM(BA8:BB8)</f>
        <v>0</v>
      </c>
      <c r="BD8" s="323"/>
      <c r="BE8" s="323">
        <v>1920.3200000000002</v>
      </c>
      <c r="BF8" s="323"/>
      <c r="BG8" s="1227">
        <f t="shared" si="1"/>
        <v>395092</v>
      </c>
      <c r="BH8" s="323"/>
    </row>
    <row r="9" spans="1:60">
      <c r="A9" s="1226" t="s">
        <v>16</v>
      </c>
      <c r="B9" s="323">
        <v>47661.14</v>
      </c>
      <c r="C9" s="323"/>
      <c r="D9" s="323">
        <v>3098.49</v>
      </c>
      <c r="E9" s="323">
        <v>63828.179999999993</v>
      </c>
      <c r="F9" s="323">
        <v>259974.58</v>
      </c>
      <c r="G9" s="323">
        <v>7.6</v>
      </c>
      <c r="H9" s="323">
        <v>16440.66</v>
      </c>
      <c r="I9" s="1227">
        <f t="shared" si="0"/>
        <v>343349.50999999995</v>
      </c>
      <c r="J9" s="229">
        <v>199344.56999999998</v>
      </c>
      <c r="K9" s="229">
        <v>213438.33</v>
      </c>
      <c r="L9" s="229">
        <v>412782.89999999997</v>
      </c>
      <c r="M9" s="229"/>
      <c r="N9" s="323">
        <v>32377.95</v>
      </c>
      <c r="O9" s="323">
        <v>0</v>
      </c>
      <c r="P9" s="323">
        <f t="shared" si="2"/>
        <v>32377.95</v>
      </c>
      <c r="Q9" s="323"/>
      <c r="R9" s="323">
        <v>4534.54</v>
      </c>
      <c r="S9" s="323">
        <v>1014.15</v>
      </c>
      <c r="T9" s="1227">
        <f t="shared" si="3"/>
        <v>5548.69</v>
      </c>
      <c r="U9" s="323">
        <v>11930.189999999999</v>
      </c>
      <c r="V9" s="323">
        <v>8592</v>
      </c>
      <c r="W9" s="323">
        <v>35.340000000000003</v>
      </c>
      <c r="X9" s="323">
        <v>14510.18</v>
      </c>
      <c r="Y9" s="323">
        <f t="shared" si="4"/>
        <v>35067.71</v>
      </c>
      <c r="Z9" s="323"/>
      <c r="AA9" s="323">
        <v>2915.08</v>
      </c>
      <c r="AB9" s="323">
        <v>236.77999999999997</v>
      </c>
      <c r="AC9" s="323">
        <v>0</v>
      </c>
      <c r="AD9" s="1227">
        <f t="shared" si="5"/>
        <v>3151.8599999999997</v>
      </c>
      <c r="AE9" s="323">
        <v>1063.8899999999999</v>
      </c>
      <c r="AF9" s="323">
        <v>2662.96</v>
      </c>
      <c r="AG9" s="323">
        <v>20231.099999999999</v>
      </c>
      <c r="AH9" s="323">
        <v>1458.5</v>
      </c>
      <c r="AI9" s="323">
        <v>0</v>
      </c>
      <c r="AJ9" s="323">
        <f t="shared" si="6"/>
        <v>25416.449999999997</v>
      </c>
      <c r="AK9" s="323"/>
      <c r="AL9" s="1227">
        <v>0</v>
      </c>
      <c r="AM9" s="323">
        <v>0</v>
      </c>
      <c r="AN9" s="323"/>
      <c r="AO9" s="323">
        <v>0</v>
      </c>
      <c r="AP9" s="323">
        <v>11698.119999999999</v>
      </c>
      <c r="AQ9" s="323">
        <v>0</v>
      </c>
      <c r="AR9" s="323">
        <v>954.83999999999992</v>
      </c>
      <c r="AS9" s="323">
        <v>798.15000000000009</v>
      </c>
      <c r="AT9" s="1227">
        <f t="shared" si="7"/>
        <v>13451.109999999999</v>
      </c>
      <c r="AU9" s="323">
        <v>922.59</v>
      </c>
      <c r="AV9" s="323">
        <v>40550.300000000003</v>
      </c>
      <c r="AW9" s="323">
        <v>19106.259999999995</v>
      </c>
      <c r="AX9" s="323">
        <v>0</v>
      </c>
      <c r="AY9" s="323">
        <f t="shared" si="8"/>
        <v>60579.149999999994</v>
      </c>
      <c r="AZ9" s="1227">
        <v>8339.6200000000008</v>
      </c>
      <c r="BA9" s="323">
        <v>0</v>
      </c>
      <c r="BB9" s="323">
        <v>0</v>
      </c>
      <c r="BC9" s="323">
        <f t="shared" si="9"/>
        <v>0</v>
      </c>
      <c r="BD9" s="323"/>
      <c r="BE9" s="323">
        <v>690</v>
      </c>
      <c r="BF9" s="323"/>
      <c r="BG9" s="1227">
        <f t="shared" si="1"/>
        <v>988416.09</v>
      </c>
      <c r="BH9" s="323"/>
    </row>
    <row r="10" spans="1:60">
      <c r="A10" s="1226" t="s">
        <v>17</v>
      </c>
      <c r="B10" s="323">
        <v>5039.7</v>
      </c>
      <c r="C10" s="323"/>
      <c r="D10" s="323">
        <v>672.26</v>
      </c>
      <c r="E10" s="323">
        <v>7783.77</v>
      </c>
      <c r="F10" s="323">
        <v>27942.19</v>
      </c>
      <c r="G10" s="323">
        <v>0</v>
      </c>
      <c r="H10" s="323">
        <v>3239.72</v>
      </c>
      <c r="I10" s="1227">
        <f t="shared" si="0"/>
        <v>39637.94</v>
      </c>
      <c r="J10" s="229">
        <v>31860.659999999996</v>
      </c>
      <c r="K10" s="229">
        <v>36076.700000000004</v>
      </c>
      <c r="L10" s="229">
        <v>67937.36</v>
      </c>
      <c r="M10" s="229"/>
      <c r="N10" s="323">
        <v>11781</v>
      </c>
      <c r="O10" s="323">
        <v>0</v>
      </c>
      <c r="P10" s="323">
        <f t="shared" si="2"/>
        <v>11781</v>
      </c>
      <c r="Q10" s="323"/>
      <c r="R10" s="323">
        <v>599.84</v>
      </c>
      <c r="S10" s="323">
        <v>87.27</v>
      </c>
      <c r="T10" s="1227">
        <f t="shared" si="3"/>
        <v>687.11</v>
      </c>
      <c r="U10" s="323">
        <v>2376.31</v>
      </c>
      <c r="V10" s="323">
        <v>0</v>
      </c>
      <c r="W10" s="323">
        <v>3.01</v>
      </c>
      <c r="X10" s="323">
        <v>539.42999999999995</v>
      </c>
      <c r="Y10" s="323">
        <f t="shared" si="4"/>
        <v>2918.75</v>
      </c>
      <c r="Z10" s="323"/>
      <c r="AA10" s="323">
        <v>0</v>
      </c>
      <c r="AB10" s="323">
        <v>106.97</v>
      </c>
      <c r="AC10" s="323">
        <v>0</v>
      </c>
      <c r="AD10" s="1227">
        <f t="shared" si="5"/>
        <v>106.97</v>
      </c>
      <c r="AE10" s="323">
        <v>223.79</v>
      </c>
      <c r="AF10" s="323">
        <v>371.15</v>
      </c>
      <c r="AG10" s="323">
        <v>6246.65</v>
      </c>
      <c r="AH10" s="323">
        <v>0</v>
      </c>
      <c r="AI10" s="323">
        <v>0</v>
      </c>
      <c r="AJ10" s="323">
        <f t="shared" si="6"/>
        <v>6841.5899999999992</v>
      </c>
      <c r="AK10" s="323"/>
      <c r="AL10" s="1227">
        <v>0</v>
      </c>
      <c r="AM10" s="323">
        <v>0</v>
      </c>
      <c r="AN10" s="323"/>
      <c r="AO10" s="323">
        <v>0</v>
      </c>
      <c r="AP10" s="323">
        <v>0</v>
      </c>
      <c r="AQ10" s="323">
        <v>0</v>
      </c>
      <c r="AR10" s="323">
        <v>245.27</v>
      </c>
      <c r="AS10" s="323">
        <v>184.19</v>
      </c>
      <c r="AT10" s="1227">
        <f t="shared" si="7"/>
        <v>429.46000000000004</v>
      </c>
      <c r="AU10" s="323">
        <v>155</v>
      </c>
      <c r="AV10" s="323">
        <v>9405.17</v>
      </c>
      <c r="AW10" s="323">
        <v>401.8</v>
      </c>
      <c r="AX10" s="323">
        <v>0</v>
      </c>
      <c r="AY10" s="323">
        <f t="shared" si="8"/>
        <v>9961.9699999999993</v>
      </c>
      <c r="AZ10" s="1227">
        <v>1077.76</v>
      </c>
      <c r="BA10" s="323">
        <v>0</v>
      </c>
      <c r="BB10" s="323">
        <v>0</v>
      </c>
      <c r="BC10" s="323">
        <f t="shared" si="9"/>
        <v>0</v>
      </c>
      <c r="BD10" s="323"/>
      <c r="BE10" s="323">
        <v>179.13</v>
      </c>
      <c r="BF10" s="323"/>
      <c r="BG10" s="1227">
        <f t="shared" si="1"/>
        <v>146598.74000000002</v>
      </c>
      <c r="BH10" s="323"/>
    </row>
    <row r="11" spans="1:60">
      <c r="A11" s="1226" t="s">
        <v>18</v>
      </c>
      <c r="B11" s="323">
        <v>3036.06</v>
      </c>
      <c r="C11" s="323"/>
      <c r="D11" s="323">
        <v>475.40999999999997</v>
      </c>
      <c r="E11" s="323">
        <v>4803.9500000000007</v>
      </c>
      <c r="F11" s="323">
        <v>19147.39</v>
      </c>
      <c r="G11" s="323">
        <v>0</v>
      </c>
      <c r="H11" s="323">
        <v>1885.17</v>
      </c>
      <c r="I11" s="1227">
        <f t="shared" si="0"/>
        <v>26311.919999999998</v>
      </c>
      <c r="J11" s="229">
        <v>15605.07</v>
      </c>
      <c r="K11" s="229">
        <v>17899.580000000002</v>
      </c>
      <c r="L11" s="229">
        <v>33504.65</v>
      </c>
      <c r="M11" s="229"/>
      <c r="N11" s="323">
        <v>6783</v>
      </c>
      <c r="O11" s="323">
        <v>0</v>
      </c>
      <c r="P11" s="323">
        <f t="shared" si="2"/>
        <v>6783</v>
      </c>
      <c r="Q11" s="323"/>
      <c r="R11" s="323">
        <v>367.91999999999996</v>
      </c>
      <c r="S11" s="323">
        <v>64.63</v>
      </c>
      <c r="T11" s="1227">
        <f t="shared" si="3"/>
        <v>432.54999999999995</v>
      </c>
      <c r="U11" s="323">
        <v>1969.1299999999999</v>
      </c>
      <c r="V11" s="323">
        <v>0</v>
      </c>
      <c r="W11" s="323">
        <v>2.5299999999999998</v>
      </c>
      <c r="X11" s="323">
        <v>538.65</v>
      </c>
      <c r="Y11" s="323">
        <f t="shared" si="4"/>
        <v>2510.31</v>
      </c>
      <c r="Z11" s="323"/>
      <c r="AA11" s="323">
        <v>103.5</v>
      </c>
      <c r="AB11" s="323">
        <v>0</v>
      </c>
      <c r="AC11" s="323">
        <v>0</v>
      </c>
      <c r="AD11" s="1227">
        <f t="shared" si="5"/>
        <v>103.5</v>
      </c>
      <c r="AE11" s="323">
        <v>160.15</v>
      </c>
      <c r="AF11" s="323">
        <v>465.37</v>
      </c>
      <c r="AG11" s="323">
        <v>1845.86</v>
      </c>
      <c r="AH11" s="323">
        <v>0</v>
      </c>
      <c r="AI11" s="323">
        <v>0</v>
      </c>
      <c r="AJ11" s="323">
        <f t="shared" si="6"/>
        <v>2471.38</v>
      </c>
      <c r="AK11" s="323"/>
      <c r="AL11" s="1227">
        <v>0</v>
      </c>
      <c r="AM11" s="323">
        <v>0</v>
      </c>
      <c r="AN11" s="323"/>
      <c r="AO11" s="323">
        <v>0</v>
      </c>
      <c r="AP11" s="323">
        <v>0</v>
      </c>
      <c r="AQ11" s="323">
        <v>0</v>
      </c>
      <c r="AR11" s="323">
        <v>286.71999999999997</v>
      </c>
      <c r="AS11" s="323">
        <v>23.43</v>
      </c>
      <c r="AT11" s="1227">
        <f t="shared" si="7"/>
        <v>310.14999999999998</v>
      </c>
      <c r="AU11" s="323">
        <v>170</v>
      </c>
      <c r="AV11" s="323">
        <v>7011.3</v>
      </c>
      <c r="AW11" s="323">
        <v>1948.5400000000002</v>
      </c>
      <c r="AX11" s="323">
        <v>0</v>
      </c>
      <c r="AY11" s="323">
        <f t="shared" si="8"/>
        <v>9129.84</v>
      </c>
      <c r="AZ11" s="1227">
        <v>611.99</v>
      </c>
      <c r="BA11" s="323">
        <v>0</v>
      </c>
      <c r="BB11" s="323">
        <v>0</v>
      </c>
      <c r="BC11" s="323">
        <f t="shared" si="9"/>
        <v>0</v>
      </c>
      <c r="BD11" s="323"/>
      <c r="BE11" s="323">
        <v>45.19</v>
      </c>
      <c r="BF11" s="323"/>
      <c r="BG11" s="1227">
        <f t="shared" si="1"/>
        <v>85250.54</v>
      </c>
      <c r="BH11" s="323"/>
    </row>
    <row r="12" spans="1:60">
      <c r="A12" s="1226" t="s">
        <v>19</v>
      </c>
      <c r="B12" s="323">
        <v>1873.16</v>
      </c>
      <c r="C12" s="323"/>
      <c r="D12" s="323">
        <v>169.32999999999998</v>
      </c>
      <c r="E12" s="323">
        <v>3195.9700000000003</v>
      </c>
      <c r="F12" s="323">
        <v>10543.61</v>
      </c>
      <c r="G12" s="323">
        <v>0</v>
      </c>
      <c r="H12" s="323">
        <v>1859.06</v>
      </c>
      <c r="I12" s="1227">
        <f t="shared" si="0"/>
        <v>15767.97</v>
      </c>
      <c r="J12" s="229">
        <v>6158.37</v>
      </c>
      <c r="K12" s="229">
        <v>6980.9699999999993</v>
      </c>
      <c r="L12" s="229">
        <v>13139.34</v>
      </c>
      <c r="M12" s="229"/>
      <c r="N12" s="323">
        <v>5760.79</v>
      </c>
      <c r="O12" s="323">
        <v>0</v>
      </c>
      <c r="P12" s="323">
        <f t="shared" si="2"/>
        <v>5760.79</v>
      </c>
      <c r="Q12" s="323"/>
      <c r="R12" s="323">
        <v>204.58999999999997</v>
      </c>
      <c r="S12" s="323">
        <v>51.25</v>
      </c>
      <c r="T12" s="1227">
        <f t="shared" si="3"/>
        <v>255.83999999999997</v>
      </c>
      <c r="U12" s="323">
        <v>1947.82</v>
      </c>
      <c r="V12" s="323">
        <v>0</v>
      </c>
      <c r="W12" s="323">
        <v>2.25</v>
      </c>
      <c r="X12" s="323">
        <v>258.88</v>
      </c>
      <c r="Y12" s="323">
        <f t="shared" si="4"/>
        <v>2208.9499999999998</v>
      </c>
      <c r="Z12" s="323"/>
      <c r="AA12" s="323">
        <v>0</v>
      </c>
      <c r="AB12" s="323">
        <v>0</v>
      </c>
      <c r="AC12" s="323">
        <v>0</v>
      </c>
      <c r="AD12" s="1227">
        <f t="shared" si="5"/>
        <v>0</v>
      </c>
      <c r="AE12" s="323">
        <v>39.6</v>
      </c>
      <c r="AF12" s="323">
        <v>45.4</v>
      </c>
      <c r="AG12" s="323">
        <v>1412.38</v>
      </c>
      <c r="AH12" s="323">
        <v>0</v>
      </c>
      <c r="AI12" s="323">
        <v>0</v>
      </c>
      <c r="AJ12" s="323">
        <f t="shared" si="6"/>
        <v>1497.38</v>
      </c>
      <c r="AK12" s="323"/>
      <c r="AL12" s="1227">
        <v>0</v>
      </c>
      <c r="AM12" s="323">
        <v>0</v>
      </c>
      <c r="AN12" s="323"/>
      <c r="AO12" s="323">
        <v>0</v>
      </c>
      <c r="AP12" s="323">
        <v>0</v>
      </c>
      <c r="AQ12" s="323">
        <v>0</v>
      </c>
      <c r="AR12" s="323">
        <v>435.68</v>
      </c>
      <c r="AS12" s="323">
        <v>0</v>
      </c>
      <c r="AT12" s="1227">
        <f t="shared" si="7"/>
        <v>435.68</v>
      </c>
      <c r="AU12" s="323">
        <v>65</v>
      </c>
      <c r="AV12" s="323">
        <v>992.68999999999994</v>
      </c>
      <c r="AW12" s="323">
        <v>334.08</v>
      </c>
      <c r="AX12" s="323">
        <v>0</v>
      </c>
      <c r="AY12" s="323">
        <f t="shared" si="8"/>
        <v>1391.77</v>
      </c>
      <c r="AZ12" s="1227">
        <v>295.89</v>
      </c>
      <c r="BA12" s="323">
        <v>0</v>
      </c>
      <c r="BB12" s="323">
        <v>0</v>
      </c>
      <c r="BC12" s="323">
        <f t="shared" si="9"/>
        <v>0</v>
      </c>
      <c r="BD12" s="323"/>
      <c r="BE12" s="323">
        <v>27.19</v>
      </c>
      <c r="BF12" s="323"/>
      <c r="BG12" s="1227">
        <f t="shared" si="1"/>
        <v>42653.960000000006</v>
      </c>
      <c r="BH12" s="323"/>
    </row>
    <row r="13" spans="1:60">
      <c r="A13" s="1228" t="s">
        <v>20</v>
      </c>
      <c r="B13" s="323">
        <v>7130.36</v>
      </c>
      <c r="C13" s="323"/>
      <c r="D13" s="323">
        <v>657.25</v>
      </c>
      <c r="E13" s="323">
        <v>11040.89</v>
      </c>
      <c r="F13" s="323">
        <v>37314.839999999997</v>
      </c>
      <c r="G13" s="323">
        <v>26.619999999999997</v>
      </c>
      <c r="H13" s="323">
        <v>3872.2299999999996</v>
      </c>
      <c r="I13" s="1227">
        <f t="shared" si="0"/>
        <v>52911.83</v>
      </c>
      <c r="J13" s="229">
        <v>33305.43</v>
      </c>
      <c r="K13" s="229">
        <v>36353.130000000005</v>
      </c>
      <c r="L13" s="229">
        <v>69658.559999999998</v>
      </c>
      <c r="M13" s="229"/>
      <c r="N13" s="323">
        <v>7619.87</v>
      </c>
      <c r="O13" s="323">
        <v>473.19</v>
      </c>
      <c r="P13" s="323">
        <f t="shared" si="2"/>
        <v>8093.0599999999995</v>
      </c>
      <c r="Q13" s="323"/>
      <c r="R13" s="323">
        <v>824.13</v>
      </c>
      <c r="S13" s="323">
        <v>110.04</v>
      </c>
      <c r="T13" s="1227">
        <f t="shared" si="3"/>
        <v>934.17</v>
      </c>
      <c r="U13" s="323">
        <v>3384.0699999999997</v>
      </c>
      <c r="V13" s="323">
        <v>0</v>
      </c>
      <c r="W13" s="323">
        <v>9.75</v>
      </c>
      <c r="X13" s="323">
        <v>2464.71</v>
      </c>
      <c r="Y13" s="323">
        <f t="shared" si="4"/>
        <v>5858.53</v>
      </c>
      <c r="Z13" s="323"/>
      <c r="AA13" s="323">
        <v>70.34</v>
      </c>
      <c r="AB13" s="323">
        <v>163.42000000000002</v>
      </c>
      <c r="AC13" s="323">
        <v>0</v>
      </c>
      <c r="AD13" s="1227">
        <f t="shared" si="5"/>
        <v>233.76000000000002</v>
      </c>
      <c r="AE13" s="323">
        <v>262.82</v>
      </c>
      <c r="AF13" s="323">
        <v>227.19</v>
      </c>
      <c r="AG13" s="323">
        <v>3348.3</v>
      </c>
      <c r="AH13" s="323">
        <v>536.76</v>
      </c>
      <c r="AI13" s="323">
        <v>0</v>
      </c>
      <c r="AJ13" s="323">
        <f t="shared" si="6"/>
        <v>4375.0700000000006</v>
      </c>
      <c r="AK13" s="324"/>
      <c r="AL13" s="1227">
        <v>0</v>
      </c>
      <c r="AM13" s="323">
        <v>0</v>
      </c>
      <c r="AN13" s="323"/>
      <c r="AO13" s="323">
        <v>0</v>
      </c>
      <c r="AP13" s="323">
        <v>0</v>
      </c>
      <c r="AQ13" s="323">
        <v>0</v>
      </c>
      <c r="AR13" s="323">
        <v>151.36000000000001</v>
      </c>
      <c r="AS13" s="323">
        <v>0</v>
      </c>
      <c r="AT13" s="1227">
        <f t="shared" si="7"/>
        <v>151.36000000000001</v>
      </c>
      <c r="AU13" s="323">
        <v>264.77999999999997</v>
      </c>
      <c r="AV13" s="323">
        <v>5339.14</v>
      </c>
      <c r="AW13" s="323">
        <v>2481.33</v>
      </c>
      <c r="AX13" s="323">
        <v>0</v>
      </c>
      <c r="AY13" s="323">
        <f t="shared" si="8"/>
        <v>8085.25</v>
      </c>
      <c r="AZ13" s="1227">
        <v>1442.49</v>
      </c>
      <c r="BA13" s="323">
        <v>0</v>
      </c>
      <c r="BB13" s="323">
        <v>0</v>
      </c>
      <c r="BC13" s="323">
        <f t="shared" si="9"/>
        <v>0</v>
      </c>
      <c r="BD13" s="323"/>
      <c r="BE13" s="323">
        <v>220.04999999999998</v>
      </c>
      <c r="BF13" s="323"/>
      <c r="BG13" s="1227">
        <f t="shared" si="1"/>
        <v>159094.49</v>
      </c>
      <c r="BH13" s="323"/>
    </row>
    <row r="14" spans="1:60">
      <c r="A14" s="1226" t="s">
        <v>21</v>
      </c>
      <c r="B14" s="323">
        <v>26824.469999999998</v>
      </c>
      <c r="C14" s="323"/>
      <c r="D14" s="323">
        <v>1257.9100000000001</v>
      </c>
      <c r="E14" s="323">
        <v>27745.53</v>
      </c>
      <c r="F14" s="323">
        <v>93211.22</v>
      </c>
      <c r="G14" s="323">
        <v>20.37</v>
      </c>
      <c r="H14" s="323">
        <v>9594.7099999999991</v>
      </c>
      <c r="I14" s="1227">
        <f t="shared" si="0"/>
        <v>131829.74</v>
      </c>
      <c r="J14" s="229">
        <v>106665.12</v>
      </c>
      <c r="K14" s="229">
        <v>119867.31999999999</v>
      </c>
      <c r="L14" s="229">
        <v>226532.44</v>
      </c>
      <c r="M14" s="229"/>
      <c r="N14" s="323">
        <v>34562.699999999997</v>
      </c>
      <c r="O14" s="323">
        <v>2309.69</v>
      </c>
      <c r="P14" s="323">
        <f t="shared" si="2"/>
        <v>36872.39</v>
      </c>
      <c r="Q14" s="323"/>
      <c r="R14" s="323">
        <v>2814.17</v>
      </c>
      <c r="S14" s="323">
        <v>286.22000000000003</v>
      </c>
      <c r="T14" s="1227">
        <f t="shared" si="3"/>
        <v>3100.3900000000003</v>
      </c>
      <c r="U14" s="323">
        <v>7763.7300000000005</v>
      </c>
      <c r="V14" s="323">
        <v>0</v>
      </c>
      <c r="W14" s="323">
        <v>18.07</v>
      </c>
      <c r="X14" s="323">
        <v>6222.3</v>
      </c>
      <c r="Y14" s="323">
        <f t="shared" si="4"/>
        <v>14004.1</v>
      </c>
      <c r="Z14" s="323"/>
      <c r="AA14" s="323">
        <v>702</v>
      </c>
      <c r="AB14" s="323">
        <v>78.73</v>
      </c>
      <c r="AC14" s="323">
        <v>271.88</v>
      </c>
      <c r="AD14" s="1227">
        <f t="shared" si="5"/>
        <v>1052.6100000000001</v>
      </c>
      <c r="AE14" s="323">
        <v>507.47</v>
      </c>
      <c r="AF14" s="323">
        <v>4889.1100000000006</v>
      </c>
      <c r="AG14" s="323">
        <v>4261.1099999999997</v>
      </c>
      <c r="AH14" s="323">
        <v>2097.63</v>
      </c>
      <c r="AI14" s="323">
        <v>0</v>
      </c>
      <c r="AJ14" s="323">
        <f t="shared" si="6"/>
        <v>11755.32</v>
      </c>
      <c r="AK14" s="323"/>
      <c r="AL14" s="1227">
        <v>0</v>
      </c>
      <c r="AM14" s="323">
        <v>10000</v>
      </c>
      <c r="AN14" s="323"/>
      <c r="AO14" s="323">
        <v>0</v>
      </c>
      <c r="AP14" s="323">
        <v>0</v>
      </c>
      <c r="AQ14" s="323">
        <v>0</v>
      </c>
      <c r="AR14" s="323">
        <v>111.57000000000001</v>
      </c>
      <c r="AS14" s="323">
        <v>821.05</v>
      </c>
      <c r="AT14" s="1227">
        <f t="shared" si="7"/>
        <v>932.62</v>
      </c>
      <c r="AU14" s="323">
        <v>1000.3199999999999</v>
      </c>
      <c r="AV14" s="323">
        <v>32348.189999999995</v>
      </c>
      <c r="AW14" s="323">
        <v>9246.9599999999991</v>
      </c>
      <c r="AX14" s="323">
        <v>0</v>
      </c>
      <c r="AY14" s="323">
        <f t="shared" si="8"/>
        <v>42595.469999999994</v>
      </c>
      <c r="AZ14" s="1227">
        <v>4356.62</v>
      </c>
      <c r="BA14" s="323">
        <v>0</v>
      </c>
      <c r="BB14" s="323">
        <v>0</v>
      </c>
      <c r="BC14" s="323">
        <f t="shared" si="9"/>
        <v>0</v>
      </c>
      <c r="BD14" s="323"/>
      <c r="BE14" s="323">
        <v>585.16</v>
      </c>
      <c r="BF14" s="323"/>
      <c r="BG14" s="1227">
        <f t="shared" si="1"/>
        <v>510441.32999999996</v>
      </c>
      <c r="BH14" s="323"/>
    </row>
    <row r="15" spans="1:60">
      <c r="A15" s="1228" t="s">
        <v>22</v>
      </c>
      <c r="B15" s="323">
        <v>6760.0599999999995</v>
      </c>
      <c r="C15" s="323"/>
      <c r="D15" s="323">
        <v>471.26000000000005</v>
      </c>
      <c r="E15" s="323">
        <v>12519.199999999999</v>
      </c>
      <c r="F15" s="323">
        <v>39361.839999999997</v>
      </c>
      <c r="G15" s="323">
        <v>0</v>
      </c>
      <c r="H15" s="323">
        <v>5229.2</v>
      </c>
      <c r="I15" s="1227">
        <f t="shared" si="0"/>
        <v>57581.499999999993</v>
      </c>
      <c r="J15" s="229">
        <v>32136.97</v>
      </c>
      <c r="K15" s="229">
        <v>36772.57</v>
      </c>
      <c r="L15" s="229">
        <v>68909.540000000008</v>
      </c>
      <c r="M15" s="229"/>
      <c r="N15" s="323">
        <v>13566</v>
      </c>
      <c r="O15" s="323">
        <v>0</v>
      </c>
      <c r="P15" s="323">
        <f t="shared" si="2"/>
        <v>13566</v>
      </c>
      <c r="Q15" s="323"/>
      <c r="R15" s="323">
        <v>763.79</v>
      </c>
      <c r="S15" s="323">
        <v>801.45</v>
      </c>
      <c r="T15" s="1227">
        <f t="shared" si="3"/>
        <v>1565.24</v>
      </c>
      <c r="U15" s="323">
        <v>2797.76</v>
      </c>
      <c r="V15" s="323">
        <v>0</v>
      </c>
      <c r="W15" s="323">
        <v>0</v>
      </c>
      <c r="X15" s="323">
        <v>382.9</v>
      </c>
      <c r="Y15" s="323">
        <f t="shared" si="4"/>
        <v>3180.6600000000003</v>
      </c>
      <c r="Z15" s="323"/>
      <c r="AA15" s="323">
        <v>0</v>
      </c>
      <c r="AB15" s="323">
        <v>58.39</v>
      </c>
      <c r="AC15" s="323">
        <v>0</v>
      </c>
      <c r="AD15" s="1227">
        <f t="shared" si="5"/>
        <v>58.39</v>
      </c>
      <c r="AE15" s="323">
        <v>538.81999999999994</v>
      </c>
      <c r="AF15" s="323">
        <v>794.58999999999992</v>
      </c>
      <c r="AG15" s="323">
        <v>9850.91</v>
      </c>
      <c r="AH15" s="323">
        <v>0</v>
      </c>
      <c r="AI15" s="323">
        <v>0</v>
      </c>
      <c r="AJ15" s="323">
        <f t="shared" si="6"/>
        <v>11184.32</v>
      </c>
      <c r="AK15" s="324"/>
      <c r="AL15" s="1227">
        <v>0</v>
      </c>
      <c r="AM15" s="323">
        <v>0</v>
      </c>
      <c r="AN15" s="323"/>
      <c r="AO15" s="323">
        <v>0</v>
      </c>
      <c r="AP15" s="323">
        <v>0</v>
      </c>
      <c r="AQ15" s="323">
        <v>0</v>
      </c>
      <c r="AR15" s="323">
        <v>613.21</v>
      </c>
      <c r="AS15" s="323">
        <v>260.61</v>
      </c>
      <c r="AT15" s="1227">
        <f t="shared" si="7"/>
        <v>873.82</v>
      </c>
      <c r="AU15" s="323">
        <v>70</v>
      </c>
      <c r="AV15" s="323">
        <v>13199.98</v>
      </c>
      <c r="AW15" s="323">
        <v>2245.9</v>
      </c>
      <c r="AX15" s="323">
        <v>0</v>
      </c>
      <c r="AY15" s="323">
        <f t="shared" si="8"/>
        <v>15515.88</v>
      </c>
      <c r="AZ15" s="1227">
        <v>1517.7599999999998</v>
      </c>
      <c r="BA15" s="323">
        <v>0</v>
      </c>
      <c r="BB15" s="323">
        <v>30000</v>
      </c>
      <c r="BC15" s="323">
        <f t="shared" si="9"/>
        <v>30000</v>
      </c>
      <c r="BD15" s="323"/>
      <c r="BE15" s="323">
        <v>1783.9399999999998</v>
      </c>
      <c r="BF15" s="323"/>
      <c r="BG15" s="1227">
        <f t="shared" si="1"/>
        <v>212497.11</v>
      </c>
      <c r="BH15" s="323"/>
    </row>
    <row r="16" spans="1:60">
      <c r="A16" s="1226" t="s">
        <v>94</v>
      </c>
      <c r="B16" s="323">
        <v>8731.5500000000011</v>
      </c>
      <c r="C16" s="323"/>
      <c r="D16" s="323">
        <v>1045.98</v>
      </c>
      <c r="E16" s="323">
        <v>17109.57</v>
      </c>
      <c r="F16" s="323">
        <v>73521.09</v>
      </c>
      <c r="G16" s="323">
        <v>0</v>
      </c>
      <c r="H16" s="323">
        <v>6879.37</v>
      </c>
      <c r="I16" s="1227">
        <f t="shared" si="0"/>
        <v>98556.01</v>
      </c>
      <c r="J16" s="229">
        <v>48989.360000000008</v>
      </c>
      <c r="K16" s="229">
        <v>53726.38</v>
      </c>
      <c r="L16" s="229">
        <v>102715.74</v>
      </c>
      <c r="M16" s="229"/>
      <c r="N16" s="323">
        <v>11392.3</v>
      </c>
      <c r="O16" s="323">
        <v>0</v>
      </c>
      <c r="P16" s="323">
        <f t="shared" si="2"/>
        <v>11392.3</v>
      </c>
      <c r="Q16" s="323"/>
      <c r="R16" s="323">
        <v>1139.45</v>
      </c>
      <c r="S16" s="323">
        <v>137.75</v>
      </c>
      <c r="T16" s="1227">
        <f t="shared" si="3"/>
        <v>1277.2</v>
      </c>
      <c r="U16" s="323">
        <v>4064.9500000000003</v>
      </c>
      <c r="V16" s="323">
        <v>0</v>
      </c>
      <c r="W16" s="323">
        <v>14.23</v>
      </c>
      <c r="X16" s="323">
        <v>3139.18</v>
      </c>
      <c r="Y16" s="323">
        <f t="shared" si="4"/>
        <v>7218.3600000000006</v>
      </c>
      <c r="Z16" s="323"/>
      <c r="AA16" s="323">
        <v>0</v>
      </c>
      <c r="AB16" s="323">
        <v>0</v>
      </c>
      <c r="AC16" s="323">
        <v>0</v>
      </c>
      <c r="AD16" s="1227">
        <f t="shared" si="5"/>
        <v>0</v>
      </c>
      <c r="AE16" s="323">
        <v>615.51</v>
      </c>
      <c r="AF16" s="323">
        <v>1852.3700000000001</v>
      </c>
      <c r="AG16" s="323">
        <v>12724.75</v>
      </c>
      <c r="AH16" s="323">
        <v>0</v>
      </c>
      <c r="AI16" s="323">
        <v>0</v>
      </c>
      <c r="AJ16" s="323">
        <f t="shared" si="6"/>
        <v>15192.630000000001</v>
      </c>
      <c r="AK16" s="323"/>
      <c r="AL16" s="1227">
        <v>0</v>
      </c>
      <c r="AM16" s="323">
        <v>0</v>
      </c>
      <c r="AN16" s="323"/>
      <c r="AO16" s="323">
        <v>0</v>
      </c>
      <c r="AP16" s="323">
        <v>0</v>
      </c>
      <c r="AQ16" s="323">
        <v>433.28</v>
      </c>
      <c r="AR16" s="323">
        <v>1269.9000000000001</v>
      </c>
      <c r="AS16" s="323">
        <v>78.13</v>
      </c>
      <c r="AT16" s="1227">
        <f t="shared" si="7"/>
        <v>1781.31</v>
      </c>
      <c r="AU16" s="323">
        <v>165</v>
      </c>
      <c r="AV16" s="323">
        <v>6918.86</v>
      </c>
      <c r="AW16" s="323">
        <v>983.21999999999991</v>
      </c>
      <c r="AX16" s="323">
        <v>0</v>
      </c>
      <c r="AY16" s="323">
        <f t="shared" si="8"/>
        <v>8067.08</v>
      </c>
      <c r="AZ16" s="1227">
        <v>2312.2799999999997</v>
      </c>
      <c r="BA16" s="323">
        <v>0</v>
      </c>
      <c r="BB16" s="323">
        <v>0</v>
      </c>
      <c r="BC16" s="323">
        <f t="shared" si="9"/>
        <v>0</v>
      </c>
      <c r="BD16" s="323"/>
      <c r="BE16" s="323">
        <v>711.40000000000009</v>
      </c>
      <c r="BF16" s="323"/>
      <c r="BG16" s="1227">
        <f t="shared" si="1"/>
        <v>257955.86</v>
      </c>
      <c r="BH16" s="323"/>
    </row>
    <row r="17" spans="1:60">
      <c r="A17" s="1226" t="s">
        <v>24</v>
      </c>
      <c r="B17" s="323">
        <v>10725.43</v>
      </c>
      <c r="C17" s="323"/>
      <c r="D17" s="323">
        <v>674.81</v>
      </c>
      <c r="E17" s="323">
        <v>30489.32</v>
      </c>
      <c r="F17" s="323">
        <v>30635.16</v>
      </c>
      <c r="G17" s="323">
        <v>0</v>
      </c>
      <c r="H17" s="323">
        <v>6365.4199999999992</v>
      </c>
      <c r="I17" s="1227">
        <f t="shared" si="0"/>
        <v>68164.710000000006</v>
      </c>
      <c r="J17" s="229">
        <v>115872.19000000002</v>
      </c>
      <c r="K17" s="229">
        <v>84092.460000000021</v>
      </c>
      <c r="L17" s="229">
        <v>199964.65000000002</v>
      </c>
      <c r="M17" s="229"/>
      <c r="N17" s="323">
        <v>17578.36</v>
      </c>
      <c r="O17" s="323">
        <v>0</v>
      </c>
      <c r="P17" s="323">
        <f t="shared" si="2"/>
        <v>17578.36</v>
      </c>
      <c r="Q17" s="323"/>
      <c r="R17" s="323">
        <v>1177.0900000000001</v>
      </c>
      <c r="S17" s="323">
        <v>697.85</v>
      </c>
      <c r="T17" s="1227">
        <f t="shared" si="3"/>
        <v>1874.94</v>
      </c>
      <c r="U17" s="323">
        <v>3477.89</v>
      </c>
      <c r="V17" s="323">
        <v>0</v>
      </c>
      <c r="W17" s="323">
        <v>11.54</v>
      </c>
      <c r="X17" s="323">
        <v>3109.65</v>
      </c>
      <c r="Y17" s="323">
        <f t="shared" si="4"/>
        <v>6599.08</v>
      </c>
      <c r="Z17" s="323"/>
      <c r="AA17" s="323">
        <v>0</v>
      </c>
      <c r="AB17" s="323">
        <v>821.71</v>
      </c>
      <c r="AC17" s="323">
        <v>0</v>
      </c>
      <c r="AD17" s="1227">
        <f t="shared" si="5"/>
        <v>821.71</v>
      </c>
      <c r="AE17" s="323">
        <v>15182.53</v>
      </c>
      <c r="AF17" s="323">
        <v>209.07</v>
      </c>
      <c r="AG17" s="323">
        <v>974.03</v>
      </c>
      <c r="AH17" s="323">
        <v>0</v>
      </c>
      <c r="AI17" s="323">
        <v>0</v>
      </c>
      <c r="AJ17" s="323">
        <f t="shared" si="6"/>
        <v>16365.630000000001</v>
      </c>
      <c r="AK17" s="323"/>
      <c r="AL17" s="1227">
        <v>15000</v>
      </c>
      <c r="AM17" s="323">
        <v>47500</v>
      </c>
      <c r="AN17" s="323"/>
      <c r="AO17" s="323">
        <v>10179.51</v>
      </c>
      <c r="AP17" s="323">
        <v>0</v>
      </c>
      <c r="AQ17" s="323">
        <v>37713.89</v>
      </c>
      <c r="AR17" s="323">
        <v>759.31</v>
      </c>
      <c r="AS17" s="323">
        <v>8635.94</v>
      </c>
      <c r="AT17" s="1227">
        <f t="shared" si="7"/>
        <v>57288.65</v>
      </c>
      <c r="AU17" s="323">
        <v>100</v>
      </c>
      <c r="AV17" s="323">
        <v>4200.3500000000004</v>
      </c>
      <c r="AW17" s="323">
        <v>863.75999999999988</v>
      </c>
      <c r="AX17" s="323">
        <v>0</v>
      </c>
      <c r="AY17" s="323">
        <f t="shared" si="8"/>
        <v>5164.1100000000006</v>
      </c>
      <c r="AZ17" s="1227">
        <v>2070.41</v>
      </c>
      <c r="BA17" s="323">
        <v>33750.15</v>
      </c>
      <c r="BB17" s="323">
        <v>0</v>
      </c>
      <c r="BC17" s="323">
        <f t="shared" si="9"/>
        <v>33750.15</v>
      </c>
      <c r="BD17" s="323"/>
      <c r="BE17" s="323">
        <v>592.70000000000005</v>
      </c>
      <c r="BF17" s="323"/>
      <c r="BG17" s="1227">
        <f t="shared" si="1"/>
        <v>483460.53</v>
      </c>
      <c r="BH17" s="323"/>
    </row>
    <row r="18" spans="1:60">
      <c r="A18" s="1226" t="s">
        <v>25</v>
      </c>
      <c r="B18" s="323">
        <v>6180.2000000000007</v>
      </c>
      <c r="C18" s="323"/>
      <c r="D18" s="323">
        <v>626.55999999999995</v>
      </c>
      <c r="E18" s="323">
        <v>11449.24</v>
      </c>
      <c r="F18" s="323">
        <v>44225.88</v>
      </c>
      <c r="G18" s="323">
        <v>0</v>
      </c>
      <c r="H18" s="323">
        <v>5109.9599999999991</v>
      </c>
      <c r="I18" s="1227">
        <f t="shared" si="0"/>
        <v>61411.639999999992</v>
      </c>
      <c r="J18" s="229">
        <v>47146.499999999993</v>
      </c>
      <c r="K18" s="229">
        <v>53322.2</v>
      </c>
      <c r="L18" s="229">
        <v>100468.69999999998</v>
      </c>
      <c r="M18" s="229"/>
      <c r="N18" s="323">
        <v>9514.4699999999993</v>
      </c>
      <c r="O18" s="323">
        <v>0</v>
      </c>
      <c r="P18" s="323">
        <f t="shared" si="2"/>
        <v>9514.4699999999993</v>
      </c>
      <c r="Q18" s="323"/>
      <c r="R18" s="323">
        <v>595.16</v>
      </c>
      <c r="S18" s="323">
        <v>89.53</v>
      </c>
      <c r="T18" s="1227">
        <f t="shared" si="3"/>
        <v>684.68999999999994</v>
      </c>
      <c r="U18" s="323">
        <v>2623.6699999999996</v>
      </c>
      <c r="V18" s="323">
        <v>0</v>
      </c>
      <c r="W18" s="323">
        <v>5.51</v>
      </c>
      <c r="X18" s="323">
        <v>1957.89</v>
      </c>
      <c r="Y18" s="323">
        <f t="shared" si="4"/>
        <v>4587.07</v>
      </c>
      <c r="Z18" s="323"/>
      <c r="AA18" s="323">
        <v>15</v>
      </c>
      <c r="AB18" s="323">
        <v>25.95</v>
      </c>
      <c r="AC18" s="323">
        <v>187.5</v>
      </c>
      <c r="AD18" s="1227">
        <f t="shared" si="5"/>
        <v>228.45</v>
      </c>
      <c r="AE18" s="323">
        <v>825.91</v>
      </c>
      <c r="AF18" s="323">
        <v>2373.62</v>
      </c>
      <c r="AG18" s="323">
        <v>5517.04</v>
      </c>
      <c r="AH18" s="323">
        <v>0</v>
      </c>
      <c r="AI18" s="323">
        <v>0</v>
      </c>
      <c r="AJ18" s="323">
        <f t="shared" si="6"/>
        <v>8716.57</v>
      </c>
      <c r="AK18" s="323"/>
      <c r="AL18" s="1227">
        <v>0</v>
      </c>
      <c r="AM18" s="323">
        <v>0</v>
      </c>
      <c r="AN18" s="323"/>
      <c r="AO18" s="323">
        <v>0</v>
      </c>
      <c r="AP18" s="323">
        <v>0</v>
      </c>
      <c r="AQ18" s="323">
        <v>0</v>
      </c>
      <c r="AR18" s="323">
        <v>914.7</v>
      </c>
      <c r="AS18" s="323">
        <v>35.42</v>
      </c>
      <c r="AT18" s="1227">
        <f t="shared" si="7"/>
        <v>950.12</v>
      </c>
      <c r="AU18" s="323">
        <v>8.2799999999999994</v>
      </c>
      <c r="AV18" s="323">
        <v>2258.21</v>
      </c>
      <c r="AW18" s="323">
        <v>475.24</v>
      </c>
      <c r="AX18" s="323">
        <v>51.13</v>
      </c>
      <c r="AY18" s="323">
        <f t="shared" si="8"/>
        <v>2792.8600000000006</v>
      </c>
      <c r="AZ18" s="1227">
        <v>1618.28</v>
      </c>
      <c r="BA18" s="323">
        <v>0</v>
      </c>
      <c r="BB18" s="323">
        <v>0</v>
      </c>
      <c r="BC18" s="323">
        <f t="shared" si="9"/>
        <v>0</v>
      </c>
      <c r="BD18" s="323"/>
      <c r="BE18" s="323">
        <v>159.01</v>
      </c>
      <c r="BF18" s="323"/>
      <c r="BG18" s="1227">
        <f t="shared" si="1"/>
        <v>197312.05999999997</v>
      </c>
      <c r="BH18" s="323"/>
    </row>
    <row r="19" spans="1:60">
      <c r="A19" s="1226" t="s">
        <v>26</v>
      </c>
      <c r="B19" s="323">
        <v>7794.25</v>
      </c>
      <c r="C19" s="323"/>
      <c r="D19" s="323">
        <v>555.62</v>
      </c>
      <c r="E19" s="323">
        <v>6317.65</v>
      </c>
      <c r="F19" s="323">
        <v>21574</v>
      </c>
      <c r="G19" s="323">
        <v>0</v>
      </c>
      <c r="H19" s="323">
        <v>4411.0300000000007</v>
      </c>
      <c r="I19" s="1227">
        <f t="shared" si="0"/>
        <v>32858.300000000003</v>
      </c>
      <c r="J19" s="229">
        <v>24686.83</v>
      </c>
      <c r="K19" s="229">
        <v>27693.940000000002</v>
      </c>
      <c r="L19" s="229">
        <v>52380.770000000004</v>
      </c>
      <c r="M19" s="229"/>
      <c r="N19" s="323">
        <v>7875.68</v>
      </c>
      <c r="O19" s="323">
        <v>0</v>
      </c>
      <c r="P19" s="323">
        <f t="shared" si="2"/>
        <v>7875.68</v>
      </c>
      <c r="Q19" s="323"/>
      <c r="R19" s="323">
        <v>624.07000000000005</v>
      </c>
      <c r="S19" s="323">
        <v>92.36</v>
      </c>
      <c r="T19" s="1227">
        <f t="shared" si="3"/>
        <v>716.43000000000006</v>
      </c>
      <c r="U19" s="323">
        <v>2869.7699999999995</v>
      </c>
      <c r="V19" s="323">
        <v>0</v>
      </c>
      <c r="W19" s="323">
        <v>4.75</v>
      </c>
      <c r="X19" s="323">
        <v>829.84</v>
      </c>
      <c r="Y19" s="323">
        <f t="shared" si="4"/>
        <v>3704.3599999999997</v>
      </c>
      <c r="Z19" s="323"/>
      <c r="AA19" s="323">
        <v>0</v>
      </c>
      <c r="AB19" s="323">
        <v>361.98</v>
      </c>
      <c r="AC19" s="323">
        <v>0</v>
      </c>
      <c r="AD19" s="1227">
        <f t="shared" si="5"/>
        <v>361.98</v>
      </c>
      <c r="AE19" s="323">
        <v>206.23</v>
      </c>
      <c r="AF19" s="323">
        <v>1323.81</v>
      </c>
      <c r="AG19" s="323">
        <v>1320.66</v>
      </c>
      <c r="AH19" s="323">
        <v>84.84</v>
      </c>
      <c r="AI19" s="323">
        <v>0</v>
      </c>
      <c r="AJ19" s="323">
        <f t="shared" si="6"/>
        <v>2935.54</v>
      </c>
      <c r="AK19" s="323"/>
      <c r="AL19" s="1227">
        <v>8000</v>
      </c>
      <c r="AM19" s="323">
        <v>0</v>
      </c>
      <c r="AN19" s="323"/>
      <c r="AO19" s="323">
        <v>0</v>
      </c>
      <c r="AP19" s="323">
        <v>0</v>
      </c>
      <c r="AQ19" s="323">
        <v>0</v>
      </c>
      <c r="AR19" s="323">
        <v>35.68</v>
      </c>
      <c r="AS19" s="323">
        <v>12.659999999999998</v>
      </c>
      <c r="AT19" s="1227">
        <f t="shared" si="7"/>
        <v>48.339999999999996</v>
      </c>
      <c r="AU19" s="323">
        <v>35</v>
      </c>
      <c r="AV19" s="323">
        <v>4308.7100000000009</v>
      </c>
      <c r="AW19" s="323">
        <v>1420.53</v>
      </c>
      <c r="AX19" s="323">
        <v>0</v>
      </c>
      <c r="AY19" s="323">
        <f t="shared" si="8"/>
        <v>5764.2400000000007</v>
      </c>
      <c r="AZ19" s="1227">
        <v>980.25</v>
      </c>
      <c r="BA19" s="323">
        <v>0</v>
      </c>
      <c r="BB19" s="323">
        <v>0</v>
      </c>
      <c r="BC19" s="323">
        <f t="shared" si="9"/>
        <v>0</v>
      </c>
      <c r="BD19" s="323"/>
      <c r="BE19" s="323">
        <v>41.45</v>
      </c>
      <c r="BF19" s="323"/>
      <c r="BG19" s="1227">
        <f t="shared" si="1"/>
        <v>123461.59000000001</v>
      </c>
      <c r="BH19" s="323"/>
    </row>
    <row r="20" spans="1:60">
      <c r="A20" s="1226" t="s">
        <v>27</v>
      </c>
      <c r="B20" s="323">
        <v>41070.620000000003</v>
      </c>
      <c r="C20" s="323"/>
      <c r="D20" s="323">
        <v>2448.7799999999997</v>
      </c>
      <c r="E20" s="323">
        <v>37046.68</v>
      </c>
      <c r="F20" s="323">
        <v>206968.79</v>
      </c>
      <c r="G20" s="323">
        <v>32.409999999999997</v>
      </c>
      <c r="H20" s="323">
        <v>11441.980000000001</v>
      </c>
      <c r="I20" s="1227">
        <f t="shared" si="0"/>
        <v>257938.64</v>
      </c>
      <c r="J20" s="229">
        <v>143932.79999999999</v>
      </c>
      <c r="K20" s="229">
        <v>164866.49999999997</v>
      </c>
      <c r="L20" s="229">
        <v>308799.29999999993</v>
      </c>
      <c r="M20" s="229"/>
      <c r="N20" s="323">
        <v>28902.14</v>
      </c>
      <c r="O20" s="323">
        <v>0</v>
      </c>
      <c r="P20" s="323">
        <f t="shared" si="2"/>
        <v>28902.14</v>
      </c>
      <c r="Q20" s="323"/>
      <c r="R20" s="323">
        <v>3771.29</v>
      </c>
      <c r="S20" s="323">
        <v>467.83</v>
      </c>
      <c r="T20" s="1227">
        <f t="shared" si="3"/>
        <v>4239.12</v>
      </c>
      <c r="U20" s="323">
        <v>8011.6100000000006</v>
      </c>
      <c r="V20" s="323">
        <v>0</v>
      </c>
      <c r="W20" s="323">
        <v>0</v>
      </c>
      <c r="X20" s="323">
        <v>4956.7299999999996</v>
      </c>
      <c r="Y20" s="323">
        <f t="shared" si="4"/>
        <v>12968.34</v>
      </c>
      <c r="Z20" s="323"/>
      <c r="AA20" s="323">
        <v>0</v>
      </c>
      <c r="AB20" s="323">
        <v>139.69</v>
      </c>
      <c r="AC20" s="323">
        <v>954.12</v>
      </c>
      <c r="AD20" s="1227">
        <f t="shared" si="5"/>
        <v>1093.81</v>
      </c>
      <c r="AE20" s="323">
        <v>132.04</v>
      </c>
      <c r="AF20" s="323">
        <v>336.31</v>
      </c>
      <c r="AG20" s="323">
        <v>1651.82</v>
      </c>
      <c r="AH20" s="323">
        <v>0</v>
      </c>
      <c r="AI20" s="323">
        <v>126</v>
      </c>
      <c r="AJ20" s="323">
        <f t="shared" si="6"/>
        <v>2246.17</v>
      </c>
      <c r="AK20" s="323"/>
      <c r="AL20" s="1227">
        <v>0</v>
      </c>
      <c r="AM20" s="323">
        <v>126894</v>
      </c>
      <c r="AN20" s="323"/>
      <c r="AO20" s="323">
        <v>0</v>
      </c>
      <c r="AP20" s="323">
        <v>0</v>
      </c>
      <c r="AQ20" s="323">
        <v>0</v>
      </c>
      <c r="AR20" s="323">
        <v>439.13000000000005</v>
      </c>
      <c r="AS20" s="323">
        <v>645.33999999999992</v>
      </c>
      <c r="AT20" s="1227">
        <f t="shared" si="7"/>
        <v>1084.47</v>
      </c>
      <c r="AU20" s="323">
        <v>876.79</v>
      </c>
      <c r="AV20" s="323">
        <v>77673.399999999994</v>
      </c>
      <c r="AW20" s="323">
        <v>27131.579999999998</v>
      </c>
      <c r="AX20" s="323">
        <v>80</v>
      </c>
      <c r="AY20" s="323">
        <f t="shared" si="8"/>
        <v>105761.76999999999</v>
      </c>
      <c r="AZ20" s="1227">
        <v>5182.32</v>
      </c>
      <c r="BA20" s="323">
        <v>0</v>
      </c>
      <c r="BB20" s="323">
        <v>0</v>
      </c>
      <c r="BC20" s="323">
        <f t="shared" si="9"/>
        <v>0</v>
      </c>
      <c r="BD20" s="323"/>
      <c r="BE20" s="323">
        <v>2515.86</v>
      </c>
      <c r="BF20" s="323"/>
      <c r="BG20" s="1227">
        <f t="shared" si="1"/>
        <v>898696.55999999994</v>
      </c>
      <c r="BH20" s="323"/>
    </row>
    <row r="21" spans="1:60">
      <c r="A21" s="1226" t="s">
        <v>28</v>
      </c>
      <c r="B21" s="323">
        <v>13749.23</v>
      </c>
      <c r="C21" s="323"/>
      <c r="D21" s="323">
        <v>1537.99</v>
      </c>
      <c r="E21" s="323">
        <v>27650.18</v>
      </c>
      <c r="F21" s="323">
        <v>137274.04</v>
      </c>
      <c r="G21" s="323">
        <v>106.39</v>
      </c>
      <c r="H21" s="323">
        <v>8027.0199999999995</v>
      </c>
      <c r="I21" s="1227">
        <f t="shared" si="0"/>
        <v>174595.62000000002</v>
      </c>
      <c r="J21" s="229">
        <v>67714.569999999992</v>
      </c>
      <c r="K21" s="229">
        <v>75355.88</v>
      </c>
      <c r="L21" s="229">
        <v>143070.45000000001</v>
      </c>
      <c r="M21" s="229"/>
      <c r="N21" s="323">
        <v>17167.79</v>
      </c>
      <c r="O21" s="323">
        <v>0</v>
      </c>
      <c r="P21" s="323">
        <f t="shared" si="2"/>
        <v>17167.79</v>
      </c>
      <c r="Q21" s="323"/>
      <c r="R21" s="323">
        <v>1357.96</v>
      </c>
      <c r="S21" s="323">
        <v>157.08000000000001</v>
      </c>
      <c r="T21" s="1227">
        <f t="shared" si="3"/>
        <v>1515.04</v>
      </c>
      <c r="U21" s="323">
        <v>4054.84</v>
      </c>
      <c r="V21" s="323">
        <v>0</v>
      </c>
      <c r="W21" s="323">
        <v>19.559999999999999</v>
      </c>
      <c r="X21" s="323">
        <v>1622.12</v>
      </c>
      <c r="Y21" s="323">
        <f t="shared" si="4"/>
        <v>5696.52</v>
      </c>
      <c r="Z21" s="323"/>
      <c r="AA21" s="323">
        <v>0</v>
      </c>
      <c r="AB21" s="323">
        <v>106.52000000000001</v>
      </c>
      <c r="AC21" s="323">
        <v>0</v>
      </c>
      <c r="AD21" s="1227">
        <f t="shared" si="5"/>
        <v>106.52000000000001</v>
      </c>
      <c r="AE21" s="323">
        <v>1368.6599999999999</v>
      </c>
      <c r="AF21" s="323">
        <v>2404.16</v>
      </c>
      <c r="AG21" s="323">
        <v>17792.900000000001</v>
      </c>
      <c r="AH21" s="323">
        <v>0</v>
      </c>
      <c r="AI21" s="323">
        <v>0</v>
      </c>
      <c r="AJ21" s="323">
        <f t="shared" si="6"/>
        <v>21565.72</v>
      </c>
      <c r="AK21" s="323"/>
      <c r="AL21" s="1227">
        <v>0</v>
      </c>
      <c r="AM21" s="323">
        <v>0</v>
      </c>
      <c r="AN21" s="323"/>
      <c r="AO21" s="323">
        <v>0</v>
      </c>
      <c r="AP21" s="323">
        <v>0</v>
      </c>
      <c r="AQ21" s="323">
        <v>0</v>
      </c>
      <c r="AR21" s="323">
        <v>1188.92</v>
      </c>
      <c r="AS21" s="323">
        <v>6579.38</v>
      </c>
      <c r="AT21" s="1227">
        <f t="shared" si="7"/>
        <v>7768.3</v>
      </c>
      <c r="AU21" s="323">
        <v>413.71000000000004</v>
      </c>
      <c r="AV21" s="323">
        <v>11466.380000000001</v>
      </c>
      <c r="AW21" s="323">
        <v>5287.22</v>
      </c>
      <c r="AX21" s="323">
        <v>0</v>
      </c>
      <c r="AY21" s="323">
        <f t="shared" si="8"/>
        <v>17167.310000000001</v>
      </c>
      <c r="AZ21" s="1227">
        <v>2749.94</v>
      </c>
      <c r="BA21" s="323">
        <v>0</v>
      </c>
      <c r="BB21" s="323">
        <v>0</v>
      </c>
      <c r="BC21" s="323">
        <f t="shared" si="9"/>
        <v>0</v>
      </c>
      <c r="BD21" s="323"/>
      <c r="BE21" s="323">
        <v>1227.81</v>
      </c>
      <c r="BF21" s="323"/>
      <c r="BG21" s="1227">
        <f t="shared" si="1"/>
        <v>406380.25</v>
      </c>
      <c r="BH21" s="323"/>
    </row>
    <row r="22" spans="1:60" ht="30.75" customHeight="1" thickBot="1">
      <c r="A22" s="1229" t="s">
        <v>13</v>
      </c>
      <c r="B22" s="325">
        <f>SUM(B7:B21)</f>
        <v>248441.5</v>
      </c>
      <c r="C22" s="325"/>
      <c r="D22" s="325">
        <f t="shared" ref="D22:H22" si="10">SUM(D7:D21)</f>
        <v>17392.98</v>
      </c>
      <c r="E22" s="325">
        <f t="shared" si="10"/>
        <v>327181.28999999998</v>
      </c>
      <c r="F22" s="325">
        <f t="shared" si="10"/>
        <v>1297642.5499999998</v>
      </c>
      <c r="G22" s="325">
        <f t="shared" si="10"/>
        <v>193.39</v>
      </c>
      <c r="H22" s="325">
        <f t="shared" si="10"/>
        <v>106674.00999999998</v>
      </c>
      <c r="I22" s="1230">
        <f t="shared" ref="I22:J22" si="11">SUM(I7:I21)</f>
        <v>1749084.2199999997</v>
      </c>
      <c r="J22" s="325">
        <f t="shared" si="11"/>
        <v>1141913.7</v>
      </c>
      <c r="K22" s="278">
        <f>SUM(K7:K21)</f>
        <v>1231066.9399999995</v>
      </c>
      <c r="L22" s="278">
        <f>SUM(L7:L21)</f>
        <v>2372980.64</v>
      </c>
      <c r="M22" s="325"/>
      <c r="N22" s="325">
        <f t="shared" ref="N22:T22" si="12">SUM(N7:N21)</f>
        <v>274791.23999999993</v>
      </c>
      <c r="O22" s="325">
        <f t="shared" si="12"/>
        <v>4027.21</v>
      </c>
      <c r="P22" s="325">
        <f t="shared" si="12"/>
        <v>278818.44999999995</v>
      </c>
      <c r="Q22" s="325"/>
      <c r="R22" s="325">
        <f t="shared" si="12"/>
        <v>24299.84</v>
      </c>
      <c r="S22" s="325">
        <f t="shared" si="12"/>
        <v>5758.78</v>
      </c>
      <c r="T22" s="1230">
        <f t="shared" si="12"/>
        <v>30058.62</v>
      </c>
      <c r="U22" s="325">
        <f>SUM(U7:U21)</f>
        <v>72263.179999999993</v>
      </c>
      <c r="V22" s="325">
        <f>SUM(V7:V21)</f>
        <v>8592</v>
      </c>
      <c r="W22" s="325">
        <f>SUM(W7:W21)</f>
        <v>165.98000000000002</v>
      </c>
      <c r="X22" s="326">
        <f>SUM(X7:X21)</f>
        <v>47780.99</v>
      </c>
      <c r="Y22" s="325">
        <f>SUM(Y7:Y21)</f>
        <v>128802.15</v>
      </c>
      <c r="Z22" s="325"/>
      <c r="AA22" s="325">
        <f>SUM(AA7:AA21)</f>
        <v>13917.039999999999</v>
      </c>
      <c r="AB22" s="325">
        <f>SUM(AB7:AB21)</f>
        <v>4958.9800000000005</v>
      </c>
      <c r="AC22" s="325">
        <f>SUM(AC7:AC21)</f>
        <v>3819.83</v>
      </c>
      <c r="AD22" s="1230">
        <f>SUM(AD7:AD21)</f>
        <v>22695.85</v>
      </c>
      <c r="AE22" s="325">
        <f t="shared" ref="AE22:AJ22" si="13">SUM(AE7:AE21)</f>
        <v>22546.23</v>
      </c>
      <c r="AF22" s="325">
        <f t="shared" si="13"/>
        <v>21455.800000000003</v>
      </c>
      <c r="AG22" s="325">
        <f t="shared" si="13"/>
        <v>104120.01000000001</v>
      </c>
      <c r="AH22" s="325">
        <f t="shared" si="13"/>
        <v>8136.5100000000011</v>
      </c>
      <c r="AI22" s="325">
        <f t="shared" si="13"/>
        <v>126</v>
      </c>
      <c r="AJ22" s="325">
        <f t="shared" si="13"/>
        <v>156384.55000000005</v>
      </c>
      <c r="AK22" s="325"/>
      <c r="AL22" s="1230">
        <f>SUM(AL7:AL21)</f>
        <v>23000</v>
      </c>
      <c r="AM22" s="325">
        <f>SUM(AM7:AM21)</f>
        <v>293695.52</v>
      </c>
      <c r="AN22" s="325"/>
      <c r="AO22" s="325">
        <f t="shared" ref="AO22:AZ22" si="14">SUM(AO7:AO21)</f>
        <v>10179.51</v>
      </c>
      <c r="AP22" s="325">
        <f t="shared" si="14"/>
        <v>11698.119999999999</v>
      </c>
      <c r="AQ22" s="325">
        <f t="shared" si="14"/>
        <v>38147.17</v>
      </c>
      <c r="AR22" s="325">
        <f t="shared" si="14"/>
        <v>7950.0500000000011</v>
      </c>
      <c r="AS22" s="325">
        <f t="shared" si="14"/>
        <v>22090.39</v>
      </c>
      <c r="AT22" s="1230">
        <f t="shared" si="14"/>
        <v>90065.24</v>
      </c>
      <c r="AU22" s="325">
        <v>5078.9499999999989</v>
      </c>
      <c r="AV22" s="325">
        <f>SUM(AV7:AV21)</f>
        <v>349122.87000000005</v>
      </c>
      <c r="AW22" s="325">
        <f t="shared" si="14"/>
        <v>126187.95999999998</v>
      </c>
      <c r="AX22" s="325">
        <v>272.04000000000002</v>
      </c>
      <c r="AY22" s="325">
        <f t="shared" si="14"/>
        <v>484002.50999999995</v>
      </c>
      <c r="AZ22" s="1230">
        <f t="shared" si="14"/>
        <v>41417.379999999997</v>
      </c>
      <c r="BA22" s="325">
        <f>SUM(BA7:BA21)</f>
        <v>33750.15</v>
      </c>
      <c r="BB22" s="325">
        <f>SUM(BB7:BB21)</f>
        <v>30000</v>
      </c>
      <c r="BC22" s="325">
        <f>SUM(BC7:BC21)</f>
        <v>63750.15</v>
      </c>
      <c r="BD22" s="325"/>
      <c r="BE22" s="325">
        <f>SUM(BE7:BE21)</f>
        <v>11477.14</v>
      </c>
      <c r="BF22" s="325"/>
      <c r="BG22" s="1230">
        <f>SUM(BG7:BG21)</f>
        <v>5994673.919999999</v>
      </c>
      <c r="BH22" s="327"/>
    </row>
    <row r="23" spans="1:60" ht="16.2" customHeight="1" thickTop="1">
      <c r="A23" s="1226" t="s">
        <v>301</v>
      </c>
      <c r="B23" s="339"/>
      <c r="C23" s="328"/>
      <c r="D23" s="341"/>
      <c r="E23" s="341"/>
      <c r="F23" s="341"/>
      <c r="G23" s="328"/>
      <c r="H23" s="328"/>
      <c r="I23" s="1231"/>
      <c r="J23" s="230" t="s">
        <v>301</v>
      </c>
      <c r="K23" s="230"/>
      <c r="L23" s="230"/>
      <c r="M23" s="334"/>
      <c r="N23" s="334"/>
      <c r="O23" s="341"/>
      <c r="P23" s="334"/>
      <c r="Q23" s="334"/>
      <c r="R23" s="334"/>
      <c r="S23" s="334"/>
      <c r="T23" s="1247"/>
      <c r="U23" s="230" t="s">
        <v>301</v>
      </c>
      <c r="V23" s="334"/>
      <c r="W23" s="323"/>
      <c r="X23" s="332"/>
      <c r="Y23" s="332"/>
      <c r="Z23" s="332"/>
      <c r="AA23" s="332"/>
      <c r="AB23" s="332"/>
      <c r="AC23" s="332"/>
      <c r="AD23" s="1255"/>
      <c r="AE23" s="230" t="s">
        <v>301</v>
      </c>
      <c r="AF23" s="341"/>
      <c r="AG23" s="341"/>
      <c r="AH23" s="334"/>
      <c r="AI23" s="334"/>
      <c r="AJ23" s="334"/>
      <c r="AK23" s="334"/>
      <c r="AL23" s="1250"/>
      <c r="AM23" s="230" t="s">
        <v>301</v>
      </c>
      <c r="AN23" s="334"/>
      <c r="AO23" s="334"/>
      <c r="AP23" s="341"/>
      <c r="AQ23" s="334"/>
      <c r="AR23" s="334"/>
      <c r="AS23" s="332"/>
      <c r="AT23" s="1255"/>
      <c r="AU23" s="230" t="s">
        <v>301</v>
      </c>
      <c r="AV23" s="230"/>
      <c r="AW23" s="341"/>
      <c r="AX23" s="334"/>
      <c r="AY23" s="334"/>
      <c r="AZ23" s="1255"/>
      <c r="BA23" s="230" t="s">
        <v>301</v>
      </c>
      <c r="BB23" s="1265"/>
      <c r="BC23" s="341"/>
      <c r="BD23" s="334"/>
      <c r="BE23" s="334"/>
      <c r="BF23" s="339"/>
      <c r="BG23" s="1255"/>
    </row>
    <row r="24" spans="1:60" ht="11.7" customHeight="1">
      <c r="A24" s="1232" t="s">
        <v>466</v>
      </c>
      <c r="B24" s="339"/>
      <c r="C24" s="334"/>
      <c r="D24" s="334"/>
      <c r="E24" s="1233"/>
      <c r="F24" s="1233"/>
      <c r="G24" s="385"/>
      <c r="H24" s="1234"/>
      <c r="I24" s="1235"/>
      <c r="J24" s="385" t="s">
        <v>450</v>
      </c>
      <c r="K24" s="334"/>
      <c r="L24" s="334"/>
      <c r="M24" s="334"/>
      <c r="N24" s="334"/>
      <c r="O24" s="334"/>
      <c r="P24" s="334"/>
      <c r="Q24" s="334"/>
      <c r="R24" s="1233"/>
      <c r="S24" s="1233"/>
      <c r="T24" s="1248"/>
      <c r="U24" s="334" t="s">
        <v>456</v>
      </c>
      <c r="V24" s="334"/>
      <c r="W24" s="323"/>
      <c r="X24" s="334"/>
      <c r="Y24" s="334"/>
      <c r="Z24" s="334"/>
      <c r="AA24" s="334"/>
      <c r="AB24" s="334"/>
      <c r="AC24" s="334"/>
      <c r="AD24" s="1255"/>
      <c r="AE24" s="496" t="s">
        <v>458</v>
      </c>
      <c r="AF24" s="1261"/>
      <c r="AG24" s="1261"/>
      <c r="AH24" s="335"/>
      <c r="AI24" s="1261"/>
      <c r="AJ24" s="1261"/>
      <c r="AK24" s="1261"/>
      <c r="AL24" s="1255"/>
      <c r="AM24" s="385" t="s">
        <v>461</v>
      </c>
      <c r="AN24" s="1261"/>
      <c r="AO24" s="339"/>
      <c r="AP24" s="1261"/>
      <c r="AQ24" s="1261"/>
      <c r="AR24" s="1261"/>
      <c r="AS24" s="1233"/>
      <c r="AT24" s="1255"/>
      <c r="AU24" s="334" t="s">
        <v>420</v>
      </c>
      <c r="AV24" s="1261"/>
      <c r="AW24" s="1261"/>
      <c r="AX24" s="1261"/>
      <c r="AY24" s="1261"/>
      <c r="AZ24" s="1255"/>
      <c r="BA24" s="334" t="s">
        <v>421</v>
      </c>
      <c r="BB24" s="1261"/>
      <c r="BC24" s="1261"/>
      <c r="BD24" s="1261"/>
      <c r="BE24" s="1261"/>
      <c r="BF24" s="339"/>
      <c r="BG24" s="1255"/>
    </row>
    <row r="25" spans="1:60" ht="11.7" customHeight="1">
      <c r="A25" s="1232" t="s">
        <v>422</v>
      </c>
      <c r="B25" s="339"/>
      <c r="C25" s="334"/>
      <c r="D25" s="334"/>
      <c r="E25" s="334"/>
      <c r="F25" s="334"/>
      <c r="G25" s="1236"/>
      <c r="H25" s="1236"/>
      <c r="I25" s="1237"/>
      <c r="J25" s="1249" t="s">
        <v>423</v>
      </c>
      <c r="K25" s="496"/>
      <c r="L25" s="496"/>
      <c r="M25" s="334"/>
      <c r="N25" s="334"/>
      <c r="O25" s="334"/>
      <c r="P25" s="334"/>
      <c r="Q25" s="334"/>
      <c r="R25" s="334"/>
      <c r="S25" s="334"/>
      <c r="T25" s="1250"/>
      <c r="U25" s="334" t="s">
        <v>424</v>
      </c>
      <c r="V25" s="339"/>
      <c r="W25" s="339"/>
      <c r="X25" s="339"/>
      <c r="Y25" s="339"/>
      <c r="Z25" s="1256"/>
      <c r="AA25" s="1256"/>
      <c r="AB25" s="1256"/>
      <c r="AC25" s="1256"/>
      <c r="AD25" s="1255"/>
      <c r="AE25" s="496" t="s">
        <v>459</v>
      </c>
      <c r="AF25" s="1261"/>
      <c r="AG25" s="1261"/>
      <c r="AH25" s="335"/>
      <c r="AI25" s="1261"/>
      <c r="AJ25" s="1261"/>
      <c r="AK25" s="1261"/>
      <c r="AL25" s="1255"/>
      <c r="AM25" s="385" t="s">
        <v>447</v>
      </c>
      <c r="AN25" s="1261"/>
      <c r="AO25" s="339"/>
      <c r="AP25" s="1261"/>
      <c r="AQ25" s="1261"/>
      <c r="AR25" s="1261"/>
      <c r="AS25" s="334"/>
      <c r="AT25" s="1255"/>
      <c r="AU25" s="334" t="s">
        <v>465</v>
      </c>
      <c r="AV25" s="1261"/>
      <c r="AW25" s="1261"/>
      <c r="AX25" s="1261"/>
      <c r="AY25" s="1261"/>
      <c r="AZ25" s="1255"/>
      <c r="BA25" s="334" t="s">
        <v>425</v>
      </c>
      <c r="BB25" s="1261"/>
      <c r="BC25" s="1261"/>
      <c r="BD25" s="1261"/>
      <c r="BE25" s="1261"/>
      <c r="BF25" s="339"/>
      <c r="BG25" s="1255"/>
    </row>
    <row r="26" spans="1:60" ht="11.7" customHeight="1">
      <c r="A26" s="1232" t="s">
        <v>448</v>
      </c>
      <c r="B26" s="339"/>
      <c r="C26" s="334"/>
      <c r="D26" s="334"/>
      <c r="E26" s="334"/>
      <c r="F26" s="334"/>
      <c r="G26" s="334"/>
      <c r="H26" s="334"/>
      <c r="I26" s="1238"/>
      <c r="J26" s="496" t="s">
        <v>452</v>
      </c>
      <c r="K26" s="334"/>
      <c r="L26" s="334"/>
      <c r="M26" s="334"/>
      <c r="N26" s="334"/>
      <c r="O26" s="334"/>
      <c r="P26" s="334"/>
      <c r="Q26" s="334"/>
      <c r="R26" s="334"/>
      <c r="S26" s="334"/>
      <c r="T26" s="1250"/>
      <c r="U26" s="334" t="s">
        <v>457</v>
      </c>
      <c r="V26" s="1236"/>
      <c r="W26" s="1236"/>
      <c r="X26" s="1236"/>
      <c r="Y26" s="1236"/>
      <c r="Z26" s="1236"/>
      <c r="AA26" s="1236"/>
      <c r="AB26" s="334"/>
      <c r="AC26" s="334"/>
      <c r="AD26" s="1255"/>
      <c r="AE26" s="496" t="s">
        <v>426</v>
      </c>
      <c r="AF26" s="1261"/>
      <c r="AG26" s="1261"/>
      <c r="AH26" s="335"/>
      <c r="AI26" s="1261"/>
      <c r="AJ26" s="1261"/>
      <c r="AK26" s="1261"/>
      <c r="AL26" s="1255"/>
      <c r="AM26" s="385" t="s">
        <v>462</v>
      </c>
      <c r="AN26" s="1261"/>
      <c r="AO26" s="339"/>
      <c r="AP26" s="1261"/>
      <c r="AQ26" s="1261"/>
      <c r="AR26" s="1261"/>
      <c r="AS26" s="334"/>
      <c r="AT26" s="1255"/>
      <c r="AU26" s="334" t="s">
        <v>427</v>
      </c>
      <c r="AV26" s="1261"/>
      <c r="AW26" s="1261"/>
      <c r="AX26" s="1261"/>
      <c r="AY26" s="1261"/>
      <c r="AZ26" s="1269"/>
      <c r="BA26" s="1261"/>
      <c r="BB26" s="1261"/>
      <c r="BC26" s="1261"/>
      <c r="BD26" s="1261"/>
      <c r="BE26" s="1261"/>
      <c r="BF26" s="339"/>
      <c r="BG26" s="1255"/>
    </row>
    <row r="27" spans="1:60" ht="11.7" customHeight="1">
      <c r="A27" s="1232" t="s">
        <v>449</v>
      </c>
      <c r="B27" s="339"/>
      <c r="C27" s="334"/>
      <c r="D27" s="334"/>
      <c r="E27" s="334"/>
      <c r="F27" s="334"/>
      <c r="G27" s="1239"/>
      <c r="H27" s="1239"/>
      <c r="I27" s="1240"/>
      <c r="J27" s="334" t="s">
        <v>453</v>
      </c>
      <c r="K27" s="496"/>
      <c r="L27" s="496"/>
      <c r="M27" s="334"/>
      <c r="N27" s="334"/>
      <c r="O27" s="334"/>
      <c r="P27" s="334"/>
      <c r="Q27" s="334"/>
      <c r="R27" s="334"/>
      <c r="S27" s="334"/>
      <c r="T27" s="1250"/>
      <c r="U27" s="334" t="s">
        <v>446</v>
      </c>
      <c r="V27" s="339"/>
      <c r="W27" s="339"/>
      <c r="X27" s="339"/>
      <c r="Y27" s="339"/>
      <c r="Z27" s="334"/>
      <c r="AA27" s="334"/>
      <c r="AB27" s="334"/>
      <c r="AC27" s="334"/>
      <c r="AD27" s="1255"/>
      <c r="AE27" s="496" t="s">
        <v>428</v>
      </c>
      <c r="AF27" s="1261"/>
      <c r="AG27" s="1261"/>
      <c r="AH27" s="335"/>
      <c r="AI27" s="1261"/>
      <c r="AJ27" s="1261"/>
      <c r="AK27" s="1261"/>
      <c r="AL27" s="1255"/>
      <c r="AM27" s="385" t="s">
        <v>463</v>
      </c>
      <c r="AN27" s="1261"/>
      <c r="AO27" s="339"/>
      <c r="AP27" s="1261"/>
      <c r="AQ27" s="1261"/>
      <c r="AR27" s="1261"/>
      <c r="AS27" s="1264"/>
      <c r="AT27" s="1255"/>
      <c r="AU27" s="334" t="s">
        <v>464</v>
      </c>
      <c r="AV27" s="1261"/>
      <c r="AW27" s="1261"/>
      <c r="AX27" s="1261"/>
      <c r="AY27" s="1261"/>
      <c r="AZ27" s="1269"/>
      <c r="BA27" s="1261"/>
      <c r="BB27" s="1261"/>
      <c r="BC27" s="1272"/>
      <c r="BD27" s="1261"/>
      <c r="BE27" s="1261"/>
      <c r="BF27" s="1236"/>
      <c r="BG27" s="1237"/>
    </row>
    <row r="28" spans="1:60" ht="11.7" customHeight="1">
      <c r="A28" s="1232" t="s">
        <v>445</v>
      </c>
      <c r="B28" s="339"/>
      <c r="C28" s="334"/>
      <c r="D28" s="334"/>
      <c r="E28" s="341"/>
      <c r="F28" s="341"/>
      <c r="G28" s="341"/>
      <c r="H28" s="341"/>
      <c r="I28" s="1241"/>
      <c r="J28" s="496" t="s">
        <v>454</v>
      </c>
      <c r="K28" s="496"/>
      <c r="L28" s="496"/>
      <c r="M28" s="334"/>
      <c r="N28" s="334"/>
      <c r="O28" s="334"/>
      <c r="P28" s="334"/>
      <c r="Q28" s="334"/>
      <c r="R28" s="334"/>
      <c r="S28" s="1233"/>
      <c r="T28" s="1248"/>
      <c r="U28" s="334" t="s">
        <v>429</v>
      </c>
      <c r="V28" s="334"/>
      <c r="W28" s="323"/>
      <c r="X28" s="334"/>
      <c r="Y28" s="334"/>
      <c r="Z28" s="334"/>
      <c r="AA28" s="334"/>
      <c r="AB28" s="334"/>
      <c r="AC28" s="334"/>
      <c r="AD28" s="1255"/>
      <c r="AE28" s="385" t="s">
        <v>460</v>
      </c>
      <c r="AF28" s="334"/>
      <c r="AG28" s="334"/>
      <c r="AH28" s="323"/>
      <c r="AI28" s="334"/>
      <c r="AJ28" s="334"/>
      <c r="AK28" s="334"/>
      <c r="AL28" s="1255"/>
      <c r="AM28" s="385" t="s">
        <v>430</v>
      </c>
      <c r="AN28" s="1265"/>
      <c r="AO28" s="339"/>
      <c r="AP28" s="334"/>
      <c r="AQ28" s="334"/>
      <c r="AR28" s="334"/>
      <c r="AS28" s="334"/>
      <c r="AT28" s="1250"/>
      <c r="AU28" s="1261"/>
      <c r="AV28" s="1261"/>
      <c r="AW28" s="1261"/>
      <c r="AX28" s="1261"/>
      <c r="AY28" s="1261"/>
      <c r="AZ28" s="1235"/>
      <c r="BA28" s="385"/>
      <c r="BB28" s="385"/>
      <c r="BC28" s="1272"/>
      <c r="BD28" s="1261"/>
      <c r="BE28" s="1261"/>
      <c r="BF28" s="1236"/>
      <c r="BG28" s="1237"/>
    </row>
    <row r="29" spans="1:60" ht="11.7" customHeight="1">
      <c r="A29" s="1232" t="s">
        <v>451</v>
      </c>
      <c r="B29" s="339"/>
      <c r="C29" s="334"/>
      <c r="D29" s="334"/>
      <c r="E29" s="341"/>
      <c r="F29" s="341"/>
      <c r="G29" s="341"/>
      <c r="H29" s="341"/>
      <c r="I29" s="1241"/>
      <c r="J29" s="496" t="s">
        <v>455</v>
      </c>
      <c r="K29" s="341"/>
      <c r="L29" s="341"/>
      <c r="M29" s="341"/>
      <c r="N29" s="341"/>
      <c r="O29" s="341"/>
      <c r="P29" s="341"/>
      <c r="Q29" s="341"/>
      <c r="R29" s="341"/>
      <c r="S29" s="341"/>
      <c r="T29" s="1241"/>
      <c r="U29" s="334" t="s">
        <v>431</v>
      </c>
      <c r="V29" s="341"/>
      <c r="W29" s="341"/>
      <c r="X29" s="341"/>
      <c r="Y29" s="341"/>
      <c r="Z29" s="341"/>
      <c r="AA29" s="341"/>
      <c r="AB29" s="341"/>
      <c r="AC29" s="341"/>
      <c r="AD29" s="1255"/>
      <c r="AE29" s="385" t="s">
        <v>432</v>
      </c>
      <c r="AF29" s="341"/>
      <c r="AG29" s="341"/>
      <c r="AH29" s="341"/>
      <c r="AI29" s="341"/>
      <c r="AJ29" s="341"/>
      <c r="AK29" s="341"/>
      <c r="AL29" s="1241"/>
      <c r="AM29" s="341"/>
      <c r="AN29" s="1266"/>
      <c r="AO29" s="339"/>
      <c r="AP29" s="1266"/>
      <c r="AQ29" s="1266"/>
      <c r="AR29" s="1266"/>
      <c r="AS29" s="341"/>
      <c r="AT29" s="1241"/>
      <c r="AU29" s="341"/>
      <c r="AV29" s="341"/>
      <c r="AW29" s="341"/>
      <c r="AX29" s="341"/>
      <c r="AY29" s="341"/>
      <c r="AZ29" s="1248"/>
      <c r="BA29" s="334"/>
      <c r="BB29" s="334"/>
      <c r="BC29" s="385"/>
      <c r="BD29" s="334"/>
      <c r="BE29" s="334"/>
      <c r="BF29" s="1236"/>
      <c r="BG29" s="1237"/>
    </row>
    <row r="30" spans="1:60" ht="15" customHeight="1">
      <c r="A30" s="1242"/>
      <c r="B30" s="1243"/>
      <c r="C30" s="1243"/>
      <c r="D30" s="1243"/>
      <c r="E30" s="1244"/>
      <c r="F30" s="1244"/>
      <c r="G30" s="1244"/>
      <c r="H30" s="1244"/>
      <c r="I30" s="1245"/>
      <c r="J30" s="1251"/>
      <c r="K30" s="1252"/>
      <c r="L30" s="1252"/>
      <c r="M30" s="1252"/>
      <c r="N30" s="1252"/>
      <c r="O30" s="1252"/>
      <c r="P30" s="1244"/>
      <c r="Q30" s="1244"/>
      <c r="R30" s="1244"/>
      <c r="S30" s="1244"/>
      <c r="T30" s="1245"/>
      <c r="U30" s="1244"/>
      <c r="V30" s="1244"/>
      <c r="W30" s="1244"/>
      <c r="X30" s="1244"/>
      <c r="Y30" s="1244"/>
      <c r="Z30" s="1244"/>
      <c r="AA30" s="1244"/>
      <c r="AB30" s="1244"/>
      <c r="AC30" s="1244"/>
      <c r="AD30" s="1245"/>
      <c r="AE30" s="1251"/>
      <c r="AF30" s="1244"/>
      <c r="AG30" s="1244"/>
      <c r="AH30" s="1244"/>
      <c r="AI30" s="1244"/>
      <c r="AJ30" s="1262"/>
      <c r="AK30" s="1244"/>
      <c r="AL30" s="1245"/>
      <c r="AM30" s="1244"/>
      <c r="AN30" s="1244"/>
      <c r="AO30" s="1267"/>
      <c r="AP30" s="1244"/>
      <c r="AQ30" s="1244"/>
      <c r="AR30" s="1244"/>
      <c r="AS30" s="1244"/>
      <c r="AT30" s="1245"/>
      <c r="AU30" s="1244"/>
      <c r="AV30" s="1244"/>
      <c r="AW30" s="1244"/>
      <c r="AX30" s="1244"/>
      <c r="AY30" s="1244"/>
      <c r="AZ30" s="1245"/>
      <c r="BA30" s="1273"/>
      <c r="BB30" s="1273"/>
      <c r="BC30" s="1273"/>
      <c r="BD30" s="1274"/>
      <c r="BE30" s="1243"/>
      <c r="BF30" s="1243"/>
      <c r="BG30" s="1275"/>
      <c r="BH30" s="340"/>
    </row>
    <row r="31" spans="1:60" ht="15" customHeight="1">
      <c r="A31" s="338"/>
      <c r="B31" s="330"/>
      <c r="C31" s="330"/>
      <c r="D31" s="330"/>
      <c r="E31" s="329"/>
      <c r="F31" s="329"/>
      <c r="G31" s="329"/>
      <c r="H31" s="329"/>
      <c r="I31" s="329"/>
      <c r="J31" s="329"/>
      <c r="K31" s="333"/>
      <c r="L31" s="333"/>
      <c r="M31" s="333"/>
      <c r="N31" s="333"/>
      <c r="O31" s="333"/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41"/>
      <c r="AA31" s="329"/>
      <c r="AB31" s="329"/>
      <c r="AC31" s="329"/>
      <c r="AD31" s="329"/>
      <c r="AE31" s="329"/>
      <c r="AF31" s="329"/>
      <c r="AG31" s="329"/>
      <c r="AH31" s="329"/>
      <c r="AI31" s="329"/>
      <c r="AJ31" s="342"/>
      <c r="AK31" s="329"/>
      <c r="AL31" s="329"/>
      <c r="AM31" s="329"/>
      <c r="AN31" s="329"/>
      <c r="AO31" s="343"/>
      <c r="AP31" s="329"/>
      <c r="AQ31" s="329"/>
      <c r="AR31" s="329"/>
      <c r="AS31" s="329"/>
      <c r="AT31" s="329"/>
      <c r="AU31" s="329"/>
      <c r="AV31" s="329"/>
      <c r="AW31" s="329"/>
      <c r="AX31" s="329"/>
      <c r="AY31" s="329"/>
      <c r="AZ31" s="329"/>
      <c r="BA31" s="400"/>
      <c r="BB31" s="400"/>
      <c r="BC31" s="400"/>
      <c r="BD31" s="331"/>
      <c r="BE31" s="330"/>
      <c r="BF31" s="330"/>
      <c r="BG31" s="340"/>
      <c r="BH31" s="340"/>
    </row>
    <row r="32" spans="1:60" ht="15" customHeight="1">
      <c r="A32" s="329"/>
      <c r="B32" s="329"/>
      <c r="C32" s="329"/>
      <c r="D32" s="329"/>
      <c r="E32" s="329"/>
      <c r="F32" s="329"/>
      <c r="G32" s="329"/>
      <c r="H32" s="329"/>
      <c r="I32" s="329"/>
      <c r="J32" s="329"/>
      <c r="K32" s="330"/>
      <c r="L32" s="330"/>
      <c r="M32" s="330"/>
      <c r="N32" s="330"/>
      <c r="O32" s="330"/>
      <c r="P32" s="329"/>
      <c r="Q32" s="329"/>
      <c r="R32" s="329"/>
      <c r="S32" s="329"/>
      <c r="T32" s="329"/>
      <c r="U32" s="329"/>
      <c r="V32" s="329"/>
      <c r="W32" s="329"/>
      <c r="X32" s="329"/>
      <c r="Y32" s="329"/>
      <c r="Z32" s="341"/>
      <c r="AA32" s="329"/>
      <c r="AB32" s="329"/>
      <c r="AC32" s="329"/>
      <c r="AD32" s="329"/>
      <c r="AE32" s="329"/>
      <c r="AF32" s="329"/>
      <c r="AG32" s="329"/>
      <c r="AH32" s="329"/>
      <c r="AI32" s="329"/>
      <c r="AJ32" s="329"/>
      <c r="AK32" s="329"/>
      <c r="AL32" s="329"/>
      <c r="AM32" s="329"/>
      <c r="AN32" s="329"/>
      <c r="AO32" s="329"/>
      <c r="AP32" s="329"/>
      <c r="AQ32" s="329"/>
      <c r="AR32" s="329"/>
      <c r="AS32" s="329"/>
      <c r="AT32" s="329"/>
      <c r="AU32" s="329"/>
      <c r="AV32" s="329"/>
      <c r="AW32" s="329"/>
      <c r="AX32" s="329"/>
      <c r="AY32" s="329"/>
      <c r="AZ32" s="329"/>
      <c r="BA32" s="340"/>
      <c r="BB32" s="340"/>
      <c r="BC32" s="340"/>
      <c r="BD32" s="1036"/>
      <c r="BE32" s="1036"/>
      <c r="BF32" s="344"/>
    </row>
    <row r="33" spans="1:58" ht="22.5" customHeight="1">
      <c r="A33" s="329"/>
      <c r="B33" s="329"/>
      <c r="C33" s="329"/>
      <c r="D33" s="329"/>
      <c r="E33" s="329"/>
      <c r="F33" s="329"/>
      <c r="G33" s="329"/>
      <c r="H33" s="329"/>
      <c r="I33" s="329"/>
      <c r="J33" s="329"/>
      <c r="K33" s="329"/>
      <c r="L33" s="329"/>
      <c r="M33" s="329"/>
      <c r="N33" s="329"/>
      <c r="O33" s="329"/>
      <c r="P33" s="329"/>
      <c r="Q33" s="329"/>
      <c r="R33" s="329"/>
      <c r="S33" s="329"/>
      <c r="T33" s="329"/>
      <c r="U33" s="329"/>
      <c r="V33" s="329"/>
      <c r="W33" s="329"/>
      <c r="X33" s="329"/>
      <c r="Y33" s="329"/>
      <c r="Z33" s="341"/>
      <c r="AA33" s="329"/>
      <c r="AB33" s="329"/>
      <c r="AC33" s="329"/>
      <c r="AD33" s="329"/>
      <c r="AE33" s="329"/>
      <c r="AF33" s="329"/>
      <c r="AG33" s="329"/>
      <c r="AH33" s="329"/>
      <c r="AI33" s="329"/>
      <c r="AJ33" s="329"/>
      <c r="AK33" s="329"/>
      <c r="AL33" s="329"/>
      <c r="AM33" s="329"/>
      <c r="AN33" s="329"/>
      <c r="AO33" s="329"/>
      <c r="AP33" s="329"/>
      <c r="AQ33" s="329"/>
      <c r="AR33" s="329"/>
      <c r="AS33" s="329"/>
      <c r="AT33" s="329"/>
      <c r="AU33" s="329"/>
      <c r="AV33" s="329"/>
      <c r="AW33" s="329"/>
      <c r="AX33" s="329"/>
      <c r="AY33" s="329"/>
      <c r="AZ33" s="329"/>
      <c r="BA33" s="329"/>
      <c r="BB33" s="329"/>
      <c r="BC33" s="329"/>
      <c r="BD33" s="329"/>
      <c r="BE33" s="330"/>
      <c r="BF33" s="330"/>
    </row>
    <row r="34" spans="1:58" ht="19.5" customHeight="1">
      <c r="A34" s="329"/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41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29"/>
      <c r="AQ34" s="329"/>
      <c r="AR34" s="329"/>
      <c r="AS34" s="329"/>
      <c r="AT34" s="329"/>
      <c r="AU34" s="329"/>
      <c r="AV34" s="329"/>
      <c r="AW34" s="329"/>
      <c r="AX34" s="329"/>
      <c r="AY34" s="329"/>
      <c r="AZ34" s="329"/>
      <c r="BA34" s="329"/>
      <c r="BB34" s="329"/>
      <c r="BC34" s="329"/>
      <c r="BD34" s="329"/>
      <c r="BE34" s="330"/>
      <c r="BF34" s="242"/>
    </row>
    <row r="35" spans="1:58" ht="19.5" customHeight="1">
      <c r="A35" s="329"/>
      <c r="B35" s="329"/>
      <c r="C35" s="329"/>
      <c r="D35" s="329"/>
      <c r="E35" s="329"/>
      <c r="F35" s="329"/>
      <c r="G35" s="329"/>
      <c r="H35" s="329"/>
      <c r="I35" s="329"/>
      <c r="J35" s="329"/>
      <c r="K35" s="329"/>
      <c r="L35" s="329"/>
      <c r="M35" s="329"/>
      <c r="N35" s="329"/>
      <c r="O35" s="329"/>
      <c r="P35" s="329"/>
      <c r="Q35" s="329"/>
      <c r="R35" s="329"/>
      <c r="S35" s="329"/>
      <c r="T35" s="329"/>
      <c r="U35" s="329"/>
      <c r="V35" s="329"/>
      <c r="W35" s="329"/>
      <c r="X35" s="329"/>
      <c r="Y35" s="329"/>
      <c r="Z35" s="341"/>
      <c r="AA35" s="329"/>
      <c r="AB35" s="329"/>
      <c r="AC35" s="329"/>
      <c r="AD35" s="329"/>
      <c r="AE35" s="329"/>
      <c r="AF35" s="329"/>
      <c r="AG35" s="329"/>
      <c r="AH35" s="329"/>
      <c r="AI35" s="329"/>
      <c r="AJ35" s="329"/>
      <c r="AK35" s="329"/>
      <c r="AL35" s="329"/>
      <c r="AM35" s="329"/>
      <c r="AN35" s="329"/>
      <c r="AO35" s="329"/>
      <c r="AP35" s="329"/>
      <c r="AQ35" s="329"/>
      <c r="AR35" s="329"/>
      <c r="AS35" s="329"/>
      <c r="AT35" s="329"/>
      <c r="AU35" s="329"/>
      <c r="AV35" s="329"/>
      <c r="AW35" s="329"/>
      <c r="AX35" s="329"/>
      <c r="AY35" s="329"/>
      <c r="AZ35" s="329"/>
      <c r="BA35" s="329"/>
      <c r="BB35" s="329"/>
      <c r="BC35" s="329"/>
      <c r="BD35" s="329"/>
      <c r="BE35" s="329"/>
      <c r="BF35" s="285"/>
    </row>
    <row r="36" spans="1:58">
      <c r="S36" s="329"/>
      <c r="U36" s="339"/>
      <c r="BA36" s="329"/>
      <c r="BB36" s="329"/>
      <c r="BC36" s="329"/>
      <c r="BD36" s="329"/>
      <c r="BE36" s="329"/>
      <c r="BF36" s="329"/>
    </row>
    <row r="37" spans="1:58">
      <c r="S37" s="329"/>
      <c r="BA37" s="329"/>
      <c r="BB37" s="329"/>
      <c r="BC37" s="329"/>
      <c r="BD37" s="329"/>
      <c r="BE37" s="329"/>
      <c r="BF37" s="329"/>
    </row>
    <row r="38" spans="1:58">
      <c r="S38" s="329"/>
    </row>
    <row r="39" spans="1:58">
      <c r="S39" s="329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2" orientation="landscape" r:id="rId1"/>
  <colBreaks count="6" manualBreakCount="6">
    <brk id="9" max="29" man="1"/>
    <brk id="20" max="29" man="1"/>
    <brk id="30" max="29" man="1"/>
    <brk id="38" max="29" man="1"/>
    <brk id="46" max="29" man="1"/>
    <brk id="52" max="29" man="1"/>
  </colBreaks>
  <ignoredErrors>
    <ignoredError sqref="BC7:BC21" formulaRange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31"/>
  <sheetViews>
    <sheetView showGridLines="0" zoomScale="98" zoomScaleNormal="98" workbookViewId="0"/>
  </sheetViews>
  <sheetFormatPr baseColWidth="10" defaultColWidth="11.44140625" defaultRowHeight="10.199999999999999" outlineLevelCol="1"/>
  <cols>
    <col min="1" max="1" width="19.6640625" style="346" customWidth="1"/>
    <col min="2" max="4" width="15.6640625" style="346" customWidth="1" outlineLevel="1"/>
    <col min="5" max="5" width="12.88671875" style="346" customWidth="1" outlineLevel="1"/>
    <col min="6" max="6" width="15.6640625" style="346" customWidth="1" outlineLevel="1"/>
    <col min="7" max="7" width="1.44140625" style="346" customWidth="1" outlineLevel="1"/>
    <col min="8" max="8" width="14.109375" style="346" customWidth="1" outlineLevel="1"/>
    <col min="9" max="9" width="14" style="346" customWidth="1" outlineLevel="1"/>
    <col min="10" max="11" width="15.6640625" style="346" customWidth="1" outlineLevel="1"/>
    <col min="12" max="12" width="4.6640625" style="346" customWidth="1" outlineLevel="1"/>
    <col min="13" max="13" width="15.6640625" style="346" customWidth="1" outlineLevel="1"/>
    <col min="14" max="14" width="4.6640625" style="346" customWidth="1" outlineLevel="1"/>
    <col min="15" max="15" width="15.6640625" style="346" customWidth="1" outlineLevel="1"/>
    <col min="16" max="18" width="15.6640625" style="351" customWidth="1" outlineLevel="1"/>
    <col min="19" max="21" width="15.6640625" style="346" customWidth="1" outlineLevel="1"/>
    <col min="22" max="22" width="2" style="346" customWidth="1" outlineLevel="1"/>
    <col min="23" max="26" width="15.6640625" style="346" customWidth="1" outlineLevel="1"/>
    <col min="27" max="29" width="15.5546875" style="346" customWidth="1" outlineLevel="1"/>
    <col min="30" max="30" width="1.33203125" style="346" customWidth="1" outlineLevel="1"/>
    <col min="31" max="31" width="15.5546875" style="346" customWidth="1" outlineLevel="1"/>
    <col min="32" max="32" width="0.88671875" style="346" customWidth="1" outlineLevel="1"/>
    <col min="33" max="33" width="15.5546875" style="346" customWidth="1"/>
    <col min="34" max="16384" width="11.44140625" style="346"/>
  </cols>
  <sheetData>
    <row r="1" spans="1:33" s="349" customFormat="1" ht="10.199999999999999" customHeight="1">
      <c r="A1" s="1276"/>
      <c r="B1" s="1277" t="s">
        <v>433</v>
      </c>
      <c r="C1" s="1277"/>
      <c r="D1" s="1277"/>
      <c r="E1" s="1277"/>
      <c r="F1" s="1277"/>
      <c r="G1" s="1277"/>
      <c r="H1" s="1278"/>
      <c r="I1" s="1277" t="s">
        <v>433</v>
      </c>
      <c r="J1" s="1277"/>
      <c r="K1" s="1277"/>
      <c r="L1" s="1277"/>
      <c r="M1" s="1277"/>
      <c r="N1" s="1277"/>
      <c r="O1" s="1277"/>
      <c r="P1" s="1277"/>
      <c r="Q1" s="1278"/>
      <c r="R1" s="1277" t="s">
        <v>229</v>
      </c>
      <c r="S1" s="1277"/>
      <c r="T1" s="1277"/>
      <c r="U1" s="1277"/>
      <c r="V1" s="1277"/>
      <c r="W1" s="1277"/>
      <c r="X1" s="1277"/>
      <c r="Y1" s="1277"/>
      <c r="Z1" s="1278"/>
      <c r="AA1" s="1277" t="s">
        <v>229</v>
      </c>
      <c r="AB1" s="1277"/>
      <c r="AC1" s="1277"/>
      <c r="AD1" s="1277"/>
      <c r="AE1" s="1277"/>
      <c r="AF1" s="1277"/>
      <c r="AG1" s="1278"/>
    </row>
    <row r="2" spans="1:33" s="349" customFormat="1" ht="40.5" customHeight="1">
      <c r="A2" s="1279"/>
      <c r="B2" s="1280" t="s">
        <v>331</v>
      </c>
      <c r="C2" s="1280"/>
      <c r="D2" s="1280"/>
      <c r="E2" s="1280"/>
      <c r="F2" s="1280"/>
      <c r="G2" s="1280"/>
      <c r="H2" s="1281"/>
      <c r="I2" s="1280" t="s">
        <v>332</v>
      </c>
      <c r="J2" s="1280"/>
      <c r="K2" s="1280"/>
      <c r="L2" s="1280"/>
      <c r="M2" s="1280"/>
      <c r="N2" s="1280"/>
      <c r="O2" s="1280"/>
      <c r="P2" s="1280"/>
      <c r="Q2" s="1281"/>
      <c r="R2" s="1280" t="s">
        <v>332</v>
      </c>
      <c r="S2" s="1280"/>
      <c r="T2" s="1280"/>
      <c r="U2" s="1280"/>
      <c r="V2" s="1280"/>
      <c r="W2" s="1280"/>
      <c r="X2" s="1280"/>
      <c r="Y2" s="1280"/>
      <c r="Z2" s="1281"/>
      <c r="AA2" s="1280" t="s">
        <v>332</v>
      </c>
      <c r="AB2" s="1280"/>
      <c r="AC2" s="1280"/>
      <c r="AD2" s="1280"/>
      <c r="AE2" s="1280"/>
      <c r="AF2" s="1280"/>
      <c r="AG2" s="1281"/>
    </row>
    <row r="3" spans="1:33" s="345" customFormat="1" ht="19.5" customHeight="1" thickBot="1">
      <c r="A3" s="1282"/>
      <c r="B3" s="494"/>
      <c r="C3" s="494"/>
      <c r="D3" s="494"/>
      <c r="E3" s="494"/>
      <c r="F3" s="494"/>
      <c r="G3" s="494"/>
      <c r="H3" s="1283" t="s">
        <v>10</v>
      </c>
      <c r="I3" s="495"/>
      <c r="J3" s="494"/>
      <c r="K3" s="1299"/>
      <c r="L3" s="494"/>
      <c r="M3" s="494"/>
      <c r="N3" s="494"/>
      <c r="O3" s="494"/>
      <c r="P3" s="494"/>
      <c r="Q3" s="1283" t="s">
        <v>10</v>
      </c>
      <c r="R3" s="493"/>
      <c r="S3" s="493"/>
      <c r="T3" s="493"/>
      <c r="U3" s="493"/>
      <c r="V3" s="493"/>
      <c r="W3" s="493"/>
      <c r="X3" s="493"/>
      <c r="Y3" s="493"/>
      <c r="Z3" s="1304" t="s">
        <v>10</v>
      </c>
      <c r="AA3" s="316"/>
      <c r="AB3" s="316"/>
      <c r="AC3" s="316"/>
      <c r="AD3" s="316"/>
      <c r="AE3" s="1299"/>
      <c r="AF3" s="1574"/>
      <c r="AG3" s="1283" t="s">
        <v>10</v>
      </c>
    </row>
    <row r="4" spans="1:33" s="349" customFormat="1" ht="27" customHeight="1" thickTop="1">
      <c r="A4" s="1284"/>
      <c r="B4" s="1039" t="s">
        <v>275</v>
      </c>
      <c r="C4" s="1039"/>
      <c r="D4" s="1039"/>
      <c r="E4" s="1039"/>
      <c r="F4" s="1039"/>
      <c r="G4" s="1039"/>
      <c r="H4" s="1285"/>
      <c r="I4" s="1039" t="s">
        <v>275</v>
      </c>
      <c r="J4" s="1039"/>
      <c r="K4" s="1039"/>
      <c r="L4" s="1039"/>
      <c r="M4" s="1039"/>
      <c r="N4" s="1039"/>
      <c r="O4" s="1039"/>
      <c r="P4" s="1039"/>
      <c r="Q4" s="1285"/>
      <c r="R4" s="347"/>
      <c r="S4" s="348"/>
      <c r="T4" s="348"/>
      <c r="U4" s="348"/>
      <c r="V4" s="348"/>
      <c r="W4" s="348"/>
      <c r="X4" s="348"/>
      <c r="Y4" s="348"/>
      <c r="Z4" s="1305"/>
      <c r="AA4" s="348"/>
      <c r="AB4" s="348"/>
      <c r="AC4" s="348"/>
      <c r="AD4" s="348"/>
      <c r="AE4" s="348"/>
      <c r="AF4" s="1575"/>
      <c r="AG4" s="1305"/>
    </row>
    <row r="5" spans="1:33" ht="69.75" customHeight="1">
      <c r="A5" s="1286" t="s">
        <v>48</v>
      </c>
      <c r="B5" s="1033" t="s">
        <v>302</v>
      </c>
      <c r="C5" s="1033"/>
      <c r="D5" s="1033"/>
      <c r="E5" s="1033"/>
      <c r="F5" s="1033"/>
      <c r="G5" s="1033"/>
      <c r="H5" s="1287"/>
      <c r="I5" s="1033" t="s">
        <v>303</v>
      </c>
      <c r="J5" s="1040"/>
      <c r="K5" s="1040"/>
      <c r="L5" s="894"/>
      <c r="M5" s="350" t="s">
        <v>304</v>
      </c>
      <c r="N5" s="894"/>
      <c r="O5" s="1033" t="s">
        <v>305</v>
      </c>
      <c r="P5" s="1040"/>
      <c r="Q5" s="1300"/>
      <c r="R5" s="1041" t="s">
        <v>385</v>
      </c>
      <c r="S5" s="1041"/>
      <c r="T5" s="1041"/>
      <c r="U5" s="1041"/>
      <c r="V5" s="1041"/>
      <c r="W5" s="1033" t="s">
        <v>306</v>
      </c>
      <c r="X5" s="1033"/>
      <c r="Y5" s="1033"/>
      <c r="Z5" s="1287"/>
      <c r="AA5" s="1033" t="s">
        <v>396</v>
      </c>
      <c r="AB5" s="1033"/>
      <c r="AC5" s="1033"/>
      <c r="AD5" s="352"/>
      <c r="AE5" s="547" t="s">
        <v>397</v>
      </c>
      <c r="AF5" s="495"/>
      <c r="AG5" s="1311" t="s">
        <v>625</v>
      </c>
    </row>
    <row r="6" spans="1:33" ht="36" customHeight="1">
      <c r="A6" s="1288"/>
      <c r="B6" s="546" t="s">
        <v>279</v>
      </c>
      <c r="C6" s="546" t="s">
        <v>280</v>
      </c>
      <c r="D6" s="546" t="s">
        <v>281</v>
      </c>
      <c r="E6" s="546" t="s">
        <v>282</v>
      </c>
      <c r="F6" s="546" t="s">
        <v>283</v>
      </c>
      <c r="G6" s="546"/>
      <c r="H6" s="1289" t="s">
        <v>284</v>
      </c>
      <c r="I6" s="546" t="s">
        <v>285</v>
      </c>
      <c r="J6" s="546" t="s">
        <v>380</v>
      </c>
      <c r="K6" s="546" t="s">
        <v>284</v>
      </c>
      <c r="L6" s="316"/>
      <c r="M6" s="498" t="s">
        <v>286</v>
      </c>
      <c r="N6" s="316"/>
      <c r="O6" s="498" t="s">
        <v>288</v>
      </c>
      <c r="P6" s="353" t="s">
        <v>289</v>
      </c>
      <c r="Q6" s="1289" t="s">
        <v>284</v>
      </c>
      <c r="R6" s="353" t="s">
        <v>290</v>
      </c>
      <c r="S6" s="353" t="s">
        <v>368</v>
      </c>
      <c r="T6" s="353" t="s">
        <v>369</v>
      </c>
      <c r="U6" s="353" t="s">
        <v>284</v>
      </c>
      <c r="V6" s="316"/>
      <c r="W6" s="498" t="s">
        <v>370</v>
      </c>
      <c r="X6" s="498" t="s">
        <v>291</v>
      </c>
      <c r="Y6" s="546" t="s">
        <v>292</v>
      </c>
      <c r="Z6" s="1306" t="s">
        <v>284</v>
      </c>
      <c r="AA6" s="546" t="s">
        <v>391</v>
      </c>
      <c r="AB6" s="546" t="s">
        <v>258</v>
      </c>
      <c r="AC6" s="546" t="s">
        <v>284</v>
      </c>
      <c r="AD6" s="546"/>
      <c r="AE6" s="546" t="s">
        <v>395</v>
      </c>
      <c r="AF6" s="1572"/>
      <c r="AG6" s="1271"/>
    </row>
    <row r="7" spans="1:33" s="337" customFormat="1" ht="12.75" customHeight="1">
      <c r="A7" s="1226" t="s">
        <v>14</v>
      </c>
      <c r="B7" s="1290">
        <v>1390.06</v>
      </c>
      <c r="C7" s="1290">
        <v>44405.36</v>
      </c>
      <c r="D7" s="1290">
        <v>203478.16</v>
      </c>
      <c r="E7" s="1290">
        <v>0</v>
      </c>
      <c r="F7" s="1290">
        <v>13814.71</v>
      </c>
      <c r="G7" s="1290"/>
      <c r="H7" s="1291">
        <v>263088.29000000004</v>
      </c>
      <c r="I7" s="1301">
        <v>183637.85000000003</v>
      </c>
      <c r="J7" s="1301">
        <v>207715.21999999997</v>
      </c>
      <c r="K7" s="1301">
        <v>391353.07</v>
      </c>
      <c r="L7" s="1301"/>
      <c r="M7" s="1290">
        <v>49571.46</v>
      </c>
      <c r="N7" s="1290"/>
      <c r="O7" s="1290">
        <v>3890.94</v>
      </c>
      <c r="P7" s="1290">
        <v>974.5</v>
      </c>
      <c r="Q7" s="1291">
        <v>4865.4400000000005</v>
      </c>
      <c r="R7" s="1290">
        <v>10665.79</v>
      </c>
      <c r="S7" s="1290">
        <v>25.78</v>
      </c>
      <c r="T7" s="1290">
        <v>5206.08</v>
      </c>
      <c r="U7" s="1290">
        <v>15897.650000000001</v>
      </c>
      <c r="V7" s="499"/>
      <c r="W7" s="1307">
        <v>604.98</v>
      </c>
      <c r="X7" s="1307">
        <v>1029.1100000000001</v>
      </c>
      <c r="Y7" s="1290">
        <v>7064</v>
      </c>
      <c r="Z7" s="1308">
        <v>8698.09</v>
      </c>
      <c r="AA7" s="499">
        <v>321.13</v>
      </c>
      <c r="AB7" s="499">
        <v>327.73</v>
      </c>
      <c r="AC7" s="499">
        <v>648.86</v>
      </c>
      <c r="AD7" s="1307"/>
      <c r="AE7" s="1312">
        <v>2903.45</v>
      </c>
      <c r="AF7" s="496"/>
      <c r="AG7" s="1313">
        <v>737026.31</v>
      </c>
    </row>
    <row r="8" spans="1:33" s="337" customFormat="1" ht="12.75" customHeight="1">
      <c r="A8" s="1226" t="s">
        <v>15</v>
      </c>
      <c r="B8" s="1290">
        <v>578.27</v>
      </c>
      <c r="C8" s="1290">
        <v>21795.8</v>
      </c>
      <c r="D8" s="1290">
        <v>92469.759999999995</v>
      </c>
      <c r="E8" s="1290">
        <v>0</v>
      </c>
      <c r="F8" s="1290">
        <v>8503.7699999999986</v>
      </c>
      <c r="G8" s="1290"/>
      <c r="H8" s="1291">
        <v>123347.59999999999</v>
      </c>
      <c r="I8" s="1301">
        <v>84857.41</v>
      </c>
      <c r="J8" s="1301">
        <v>96905.760000000009</v>
      </c>
      <c r="K8" s="1301">
        <v>181763.17</v>
      </c>
      <c r="L8" s="1301"/>
      <c r="M8" s="1290">
        <v>20337.73</v>
      </c>
      <c r="N8" s="1301"/>
      <c r="O8" s="1290">
        <v>1405.83</v>
      </c>
      <c r="P8" s="1290">
        <v>726.87</v>
      </c>
      <c r="Q8" s="1291">
        <v>2132.6999999999998</v>
      </c>
      <c r="R8" s="1307">
        <v>4325.6499999999996</v>
      </c>
      <c r="S8" s="1290">
        <v>13.66</v>
      </c>
      <c r="T8" s="1290">
        <v>2042.45</v>
      </c>
      <c r="U8" s="1290">
        <v>6381.7599999999993</v>
      </c>
      <c r="V8" s="499"/>
      <c r="W8" s="1307">
        <v>813.82999999999993</v>
      </c>
      <c r="X8" s="1307">
        <v>2471.58</v>
      </c>
      <c r="Y8" s="1290">
        <v>9878.5</v>
      </c>
      <c r="Z8" s="1308">
        <v>13163.91</v>
      </c>
      <c r="AA8" s="499">
        <v>0</v>
      </c>
      <c r="AB8" s="499">
        <v>488.36</v>
      </c>
      <c r="AC8" s="499">
        <v>488.36</v>
      </c>
      <c r="AD8" s="1307"/>
      <c r="AE8" s="1312">
        <v>420.63</v>
      </c>
      <c r="AF8" s="496"/>
      <c r="AG8" s="1313">
        <v>348035.86</v>
      </c>
    </row>
    <row r="9" spans="1:33" s="337" customFormat="1" ht="12.75" customHeight="1">
      <c r="A9" s="1226" t="s">
        <v>16</v>
      </c>
      <c r="B9" s="1290">
        <v>1505.99</v>
      </c>
      <c r="C9" s="1290">
        <v>63828.179999999993</v>
      </c>
      <c r="D9" s="1290">
        <v>259974.58</v>
      </c>
      <c r="E9" s="1290">
        <v>3.88</v>
      </c>
      <c r="F9" s="1290">
        <v>16440.66</v>
      </c>
      <c r="G9" s="1290"/>
      <c r="H9" s="1291">
        <v>341753.29</v>
      </c>
      <c r="I9" s="1301">
        <v>199344.56999999998</v>
      </c>
      <c r="J9" s="1301">
        <v>213438.33</v>
      </c>
      <c r="K9" s="1301">
        <v>412782.89999999997</v>
      </c>
      <c r="L9" s="1301"/>
      <c r="M9" s="1290">
        <v>32377.95</v>
      </c>
      <c r="N9" s="1301"/>
      <c r="O9" s="1290">
        <v>4289.05</v>
      </c>
      <c r="P9" s="1290">
        <v>1014.15</v>
      </c>
      <c r="Q9" s="1291">
        <v>5303.2</v>
      </c>
      <c r="R9" s="1307">
        <v>11930.189999999999</v>
      </c>
      <c r="S9" s="1290">
        <v>35.340000000000003</v>
      </c>
      <c r="T9" s="1290">
        <v>14510.18</v>
      </c>
      <c r="U9" s="1290">
        <v>26475.71</v>
      </c>
      <c r="V9" s="499"/>
      <c r="W9" s="1307">
        <v>1063.8899999999999</v>
      </c>
      <c r="X9" s="1307">
        <v>2662.96</v>
      </c>
      <c r="Y9" s="1290">
        <v>20231.099999999999</v>
      </c>
      <c r="Z9" s="1308">
        <v>23957.949999999997</v>
      </c>
      <c r="AA9" s="499">
        <v>820.66</v>
      </c>
      <c r="AB9" s="499">
        <v>798.15000000000009</v>
      </c>
      <c r="AC9" s="499">
        <v>1618.81</v>
      </c>
      <c r="AD9" s="1307"/>
      <c r="AE9" s="1312">
        <v>310.10000000000002</v>
      </c>
      <c r="AF9" s="496"/>
      <c r="AG9" s="1313">
        <v>844579.90999999992</v>
      </c>
    </row>
    <row r="10" spans="1:33" s="337" customFormat="1" ht="12.75" customHeight="1">
      <c r="A10" s="1226" t="s">
        <v>17</v>
      </c>
      <c r="B10" s="1290">
        <v>368.26</v>
      </c>
      <c r="C10" s="1290">
        <v>7783.77</v>
      </c>
      <c r="D10" s="1290">
        <v>27942.19</v>
      </c>
      <c r="E10" s="1290">
        <v>0</v>
      </c>
      <c r="F10" s="1290">
        <v>3239.72</v>
      </c>
      <c r="G10" s="1290"/>
      <c r="H10" s="1291">
        <v>39333.94</v>
      </c>
      <c r="I10" s="1301">
        <v>31860.659999999996</v>
      </c>
      <c r="J10" s="1301">
        <v>36076.700000000004</v>
      </c>
      <c r="K10" s="1301">
        <v>67937.36</v>
      </c>
      <c r="L10" s="1301"/>
      <c r="M10" s="1290">
        <v>11781</v>
      </c>
      <c r="N10" s="1301"/>
      <c r="O10" s="1290">
        <v>556.73</v>
      </c>
      <c r="P10" s="1290">
        <v>87.27</v>
      </c>
      <c r="Q10" s="1291">
        <v>644</v>
      </c>
      <c r="R10" s="1307">
        <v>2376.31</v>
      </c>
      <c r="S10" s="1290">
        <v>3.01</v>
      </c>
      <c r="T10" s="1290">
        <v>539.42999999999995</v>
      </c>
      <c r="U10" s="1290">
        <v>2918.75</v>
      </c>
      <c r="V10" s="499"/>
      <c r="W10" s="1307">
        <v>223.79</v>
      </c>
      <c r="X10" s="1307">
        <v>371.15</v>
      </c>
      <c r="Y10" s="1290">
        <v>6246.65</v>
      </c>
      <c r="Z10" s="1308">
        <v>6841.5899999999992</v>
      </c>
      <c r="AA10" s="499">
        <v>0</v>
      </c>
      <c r="AB10" s="499">
        <v>184.19</v>
      </c>
      <c r="AC10" s="499">
        <v>184.19</v>
      </c>
      <c r="AD10" s="1307"/>
      <c r="AE10" s="1312">
        <v>20</v>
      </c>
      <c r="AF10" s="496"/>
      <c r="AG10" s="1313">
        <v>129660.83</v>
      </c>
    </row>
    <row r="11" spans="1:33" s="337" customFormat="1" ht="12.75" customHeight="1">
      <c r="A11" s="1226" t="s">
        <v>18</v>
      </c>
      <c r="B11" s="1290">
        <v>209.41</v>
      </c>
      <c r="C11" s="1290">
        <v>4803.9500000000007</v>
      </c>
      <c r="D11" s="1290">
        <v>19147.39</v>
      </c>
      <c r="E11" s="1290">
        <v>0</v>
      </c>
      <c r="F11" s="1290">
        <v>1885.17</v>
      </c>
      <c r="G11" s="1290"/>
      <c r="H11" s="1291">
        <v>26045.919999999998</v>
      </c>
      <c r="I11" s="1301">
        <v>15605.07</v>
      </c>
      <c r="J11" s="1301">
        <v>17899.580000000002</v>
      </c>
      <c r="K11" s="1301">
        <v>33504.65</v>
      </c>
      <c r="L11" s="1301"/>
      <c r="M11" s="1290">
        <v>6783</v>
      </c>
      <c r="N11" s="1301"/>
      <c r="O11" s="1290">
        <v>329.4</v>
      </c>
      <c r="P11" s="1290">
        <v>64.63</v>
      </c>
      <c r="Q11" s="1291">
        <v>394.03</v>
      </c>
      <c r="R11" s="1307">
        <v>1969.1299999999999</v>
      </c>
      <c r="S11" s="1290">
        <v>2.5299999999999998</v>
      </c>
      <c r="T11" s="1290">
        <v>538.65</v>
      </c>
      <c r="U11" s="1290">
        <v>2510.31</v>
      </c>
      <c r="V11" s="499"/>
      <c r="W11" s="1307">
        <v>160.15</v>
      </c>
      <c r="X11" s="1307">
        <v>465.37</v>
      </c>
      <c r="Y11" s="1290">
        <v>1845.86</v>
      </c>
      <c r="Z11" s="1308">
        <v>2471.38</v>
      </c>
      <c r="AA11" s="499">
        <v>72.58</v>
      </c>
      <c r="AB11" s="499">
        <v>23.43</v>
      </c>
      <c r="AC11" s="499">
        <v>96.009999999999991</v>
      </c>
      <c r="AD11" s="1307"/>
      <c r="AE11" s="1312">
        <v>0</v>
      </c>
      <c r="AF11" s="496"/>
      <c r="AG11" s="1313">
        <v>71805.3</v>
      </c>
    </row>
    <row r="12" spans="1:33" s="337" customFormat="1" ht="12.75" customHeight="1">
      <c r="A12" s="1226" t="s">
        <v>19</v>
      </c>
      <c r="B12" s="1290">
        <v>126.42999999999999</v>
      </c>
      <c r="C12" s="1290">
        <v>3195.9700000000003</v>
      </c>
      <c r="D12" s="1290">
        <v>10543.61</v>
      </c>
      <c r="E12" s="1290">
        <v>0</v>
      </c>
      <c r="F12" s="1290">
        <v>1859.06</v>
      </c>
      <c r="G12" s="1290"/>
      <c r="H12" s="1291">
        <v>15725.07</v>
      </c>
      <c r="I12" s="1301">
        <v>6158.37</v>
      </c>
      <c r="J12" s="1301">
        <v>6980.9699999999993</v>
      </c>
      <c r="K12" s="1301">
        <v>13139.34</v>
      </c>
      <c r="L12" s="1301"/>
      <c r="M12" s="1290">
        <v>5760.79</v>
      </c>
      <c r="N12" s="1301"/>
      <c r="O12" s="1290">
        <v>195.17</v>
      </c>
      <c r="P12" s="1290">
        <v>51.25</v>
      </c>
      <c r="Q12" s="1291">
        <v>246.42</v>
      </c>
      <c r="R12" s="1307">
        <v>1947.82</v>
      </c>
      <c r="S12" s="1290">
        <v>2.25</v>
      </c>
      <c r="T12" s="1290">
        <v>258.88</v>
      </c>
      <c r="U12" s="1290">
        <v>2208.9499999999998</v>
      </c>
      <c r="V12" s="499"/>
      <c r="W12" s="1307">
        <v>39.6</v>
      </c>
      <c r="X12" s="1307">
        <v>45.4</v>
      </c>
      <c r="Y12" s="1290">
        <v>1412.38</v>
      </c>
      <c r="Z12" s="1308">
        <v>1497.38</v>
      </c>
      <c r="AA12" s="499">
        <v>435.68</v>
      </c>
      <c r="AB12" s="499">
        <v>0</v>
      </c>
      <c r="AC12" s="499">
        <v>435.68</v>
      </c>
      <c r="AD12" s="1307"/>
      <c r="AE12" s="1312">
        <v>0</v>
      </c>
      <c r="AF12" s="496"/>
      <c r="AG12" s="1313">
        <v>39013.630000000005</v>
      </c>
    </row>
    <row r="13" spans="1:33" s="354" customFormat="1" ht="12.75" customHeight="1">
      <c r="A13" s="1228" t="s">
        <v>20</v>
      </c>
      <c r="B13" s="1290">
        <v>334.65</v>
      </c>
      <c r="C13" s="1290">
        <v>11040.89</v>
      </c>
      <c r="D13" s="1290">
        <v>37314.839999999997</v>
      </c>
      <c r="E13" s="1290">
        <v>1.56</v>
      </c>
      <c r="F13" s="1290">
        <v>3872.2299999999996</v>
      </c>
      <c r="G13" s="1290"/>
      <c r="H13" s="1291">
        <v>52564.17</v>
      </c>
      <c r="I13" s="1301">
        <v>33305.43</v>
      </c>
      <c r="J13" s="1301">
        <v>36353.130000000005</v>
      </c>
      <c r="K13" s="1301">
        <v>69658.559999999998</v>
      </c>
      <c r="L13" s="1301"/>
      <c r="M13" s="1290">
        <v>7619.87</v>
      </c>
      <c r="N13" s="1301"/>
      <c r="O13" s="1290">
        <v>785.13</v>
      </c>
      <c r="P13" s="1290">
        <v>110.04</v>
      </c>
      <c r="Q13" s="1291">
        <v>895.17</v>
      </c>
      <c r="R13" s="1307">
        <v>3384.0699999999997</v>
      </c>
      <c r="S13" s="1290">
        <v>9.75</v>
      </c>
      <c r="T13" s="1290">
        <v>2464.71</v>
      </c>
      <c r="U13" s="1290">
        <v>5858.53</v>
      </c>
      <c r="V13" s="499"/>
      <c r="W13" s="1307">
        <v>262.82</v>
      </c>
      <c r="X13" s="1307">
        <v>227.19</v>
      </c>
      <c r="Y13" s="1290">
        <v>3348.3</v>
      </c>
      <c r="Z13" s="1308">
        <v>3838.3100000000004</v>
      </c>
      <c r="AA13" s="499">
        <v>151.36000000000001</v>
      </c>
      <c r="AB13" s="499"/>
      <c r="AC13" s="499">
        <v>151.36000000000001</v>
      </c>
      <c r="AD13" s="1307"/>
      <c r="AE13" s="1312">
        <v>50</v>
      </c>
      <c r="AF13" s="497"/>
      <c r="AG13" s="1313">
        <v>140635.97</v>
      </c>
    </row>
    <row r="14" spans="1:33" s="337" customFormat="1" ht="12.75" customHeight="1">
      <c r="A14" s="1226" t="s">
        <v>21</v>
      </c>
      <c r="B14" s="1290">
        <v>835.91000000000008</v>
      </c>
      <c r="C14" s="1290">
        <v>27745.53</v>
      </c>
      <c r="D14" s="1290">
        <v>93211.22</v>
      </c>
      <c r="E14" s="1290">
        <v>20.37</v>
      </c>
      <c r="F14" s="1290">
        <v>9594.7099999999991</v>
      </c>
      <c r="G14" s="1290"/>
      <c r="H14" s="1291">
        <v>131407.74</v>
      </c>
      <c r="I14" s="1301">
        <v>106665.12</v>
      </c>
      <c r="J14" s="1301">
        <v>119867.31999999999</v>
      </c>
      <c r="K14" s="1301">
        <v>226532.44</v>
      </c>
      <c r="L14" s="1301"/>
      <c r="M14" s="1290">
        <v>34562.699999999997</v>
      </c>
      <c r="N14" s="1301"/>
      <c r="O14" s="1290">
        <v>2553.39</v>
      </c>
      <c r="P14" s="1290">
        <v>286.22000000000003</v>
      </c>
      <c r="Q14" s="1291">
        <v>2839.6099999999997</v>
      </c>
      <c r="R14" s="1307">
        <v>7763.7300000000005</v>
      </c>
      <c r="S14" s="1290">
        <v>18.07</v>
      </c>
      <c r="T14" s="1290">
        <v>6222.3</v>
      </c>
      <c r="U14" s="1290">
        <v>14004.1</v>
      </c>
      <c r="V14" s="499"/>
      <c r="W14" s="1307">
        <v>507.47</v>
      </c>
      <c r="X14" s="1307">
        <v>4889.1100000000006</v>
      </c>
      <c r="Y14" s="1290">
        <v>4261.1099999999997</v>
      </c>
      <c r="Z14" s="1308">
        <v>9657.69</v>
      </c>
      <c r="AA14" s="499">
        <v>107.04</v>
      </c>
      <c r="AB14" s="499">
        <v>821.05</v>
      </c>
      <c r="AC14" s="499">
        <v>928.08999999999992</v>
      </c>
      <c r="AD14" s="1307"/>
      <c r="AE14" s="1312">
        <v>335.32</v>
      </c>
      <c r="AF14" s="496"/>
      <c r="AG14" s="1313">
        <v>420267.69</v>
      </c>
    </row>
    <row r="15" spans="1:33" s="354" customFormat="1" ht="12.75" customHeight="1">
      <c r="A15" s="1228" t="s">
        <v>22</v>
      </c>
      <c r="B15" s="1290">
        <v>371.26000000000005</v>
      </c>
      <c r="C15" s="1290">
        <v>12519.199999999999</v>
      </c>
      <c r="D15" s="1290">
        <v>39361.839999999997</v>
      </c>
      <c r="E15" s="1290">
        <v>0</v>
      </c>
      <c r="F15" s="1290">
        <v>5229.2</v>
      </c>
      <c r="G15" s="1290"/>
      <c r="H15" s="1291">
        <v>57481.499999999993</v>
      </c>
      <c r="I15" s="1301">
        <v>32136.97</v>
      </c>
      <c r="J15" s="1301">
        <v>36772.57</v>
      </c>
      <c r="K15" s="1301">
        <v>68909.540000000008</v>
      </c>
      <c r="L15" s="1301"/>
      <c r="M15" s="1290">
        <v>13566</v>
      </c>
      <c r="N15" s="1301"/>
      <c r="O15" s="1290">
        <v>699.01</v>
      </c>
      <c r="P15" s="1290">
        <v>801.45</v>
      </c>
      <c r="Q15" s="1291">
        <v>1500.46</v>
      </c>
      <c r="R15" s="1307">
        <v>2797.76</v>
      </c>
      <c r="S15" s="1290">
        <v>0</v>
      </c>
      <c r="T15" s="1290">
        <v>382.9</v>
      </c>
      <c r="U15" s="1290">
        <v>3180.6600000000003</v>
      </c>
      <c r="V15" s="499"/>
      <c r="W15" s="1307">
        <v>538.81999999999994</v>
      </c>
      <c r="X15" s="1307">
        <v>794.58999999999992</v>
      </c>
      <c r="Y15" s="1290">
        <v>9850.91</v>
      </c>
      <c r="Z15" s="1308">
        <v>11184.32</v>
      </c>
      <c r="AA15" s="499">
        <v>440.07</v>
      </c>
      <c r="AB15" s="499">
        <v>260.61</v>
      </c>
      <c r="AC15" s="499">
        <v>700.68000000000006</v>
      </c>
      <c r="AD15" s="1307"/>
      <c r="AE15" s="1312">
        <v>0</v>
      </c>
      <c r="AF15" s="497"/>
      <c r="AG15" s="1313">
        <v>156523.16</v>
      </c>
    </row>
    <row r="16" spans="1:33" s="337" customFormat="1" ht="12.75" customHeight="1">
      <c r="A16" s="1226" t="s">
        <v>94</v>
      </c>
      <c r="B16" s="1290">
        <v>462.98</v>
      </c>
      <c r="C16" s="1290">
        <v>17109.57</v>
      </c>
      <c r="D16" s="1290">
        <v>73521.09</v>
      </c>
      <c r="E16" s="1290">
        <v>0</v>
      </c>
      <c r="F16" s="1290">
        <v>6879.37</v>
      </c>
      <c r="G16" s="1290"/>
      <c r="H16" s="1291">
        <v>97973.01</v>
      </c>
      <c r="I16" s="1301">
        <v>48989.360000000008</v>
      </c>
      <c r="J16" s="1301">
        <v>53726.38</v>
      </c>
      <c r="K16" s="1301">
        <v>102715.74</v>
      </c>
      <c r="L16" s="1301"/>
      <c r="M16" s="1290">
        <v>11392.3</v>
      </c>
      <c r="N16" s="1301"/>
      <c r="O16" s="1290">
        <v>1063.3800000000001</v>
      </c>
      <c r="P16" s="1290">
        <v>137.75</v>
      </c>
      <c r="Q16" s="1291">
        <v>1201.1300000000001</v>
      </c>
      <c r="R16" s="1307">
        <v>4064.9500000000003</v>
      </c>
      <c r="S16" s="1290">
        <v>14.23</v>
      </c>
      <c r="T16" s="1290">
        <v>3139.18</v>
      </c>
      <c r="U16" s="1290">
        <v>7218.3600000000006</v>
      </c>
      <c r="V16" s="499"/>
      <c r="W16" s="1307">
        <v>615.51</v>
      </c>
      <c r="X16" s="1307">
        <v>1852.3700000000001</v>
      </c>
      <c r="Y16" s="1290">
        <v>12724.75</v>
      </c>
      <c r="Z16" s="1308">
        <v>15192.630000000001</v>
      </c>
      <c r="AA16" s="499">
        <v>784.98</v>
      </c>
      <c r="AB16" s="499">
        <v>78.13</v>
      </c>
      <c r="AC16" s="499">
        <v>863.11</v>
      </c>
      <c r="AD16" s="1307"/>
      <c r="AE16" s="1312">
        <v>0</v>
      </c>
      <c r="AF16" s="496"/>
      <c r="AG16" s="1313">
        <v>236556.28000000003</v>
      </c>
    </row>
    <row r="17" spans="1:33" s="337" customFormat="1" ht="12.75" customHeight="1">
      <c r="A17" s="1226" t="s">
        <v>24</v>
      </c>
      <c r="B17" s="1290">
        <v>450.81</v>
      </c>
      <c r="C17" s="1290">
        <v>30489.32</v>
      </c>
      <c r="D17" s="1290">
        <v>30635.16</v>
      </c>
      <c r="E17" s="1290">
        <v>0</v>
      </c>
      <c r="F17" s="1290">
        <v>6365.4199999999992</v>
      </c>
      <c r="G17" s="1290"/>
      <c r="H17" s="1291">
        <v>67940.710000000006</v>
      </c>
      <c r="I17" s="1301">
        <v>73872.190000000017</v>
      </c>
      <c r="J17" s="1301">
        <v>84092.460000000021</v>
      </c>
      <c r="K17" s="1301">
        <v>157964.65000000002</v>
      </c>
      <c r="L17" s="1301"/>
      <c r="M17" s="1290">
        <v>17578.36</v>
      </c>
      <c r="N17" s="1301"/>
      <c r="O17" s="1290">
        <v>1114.46</v>
      </c>
      <c r="P17" s="1290">
        <v>697.85</v>
      </c>
      <c r="Q17" s="1291">
        <v>1812.31</v>
      </c>
      <c r="R17" s="1307">
        <v>3477.89</v>
      </c>
      <c r="S17" s="1290">
        <v>11.54</v>
      </c>
      <c r="T17" s="1290">
        <v>3109.65</v>
      </c>
      <c r="U17" s="1290">
        <v>6599.08</v>
      </c>
      <c r="V17" s="499"/>
      <c r="W17" s="1307">
        <v>15182.53</v>
      </c>
      <c r="X17" s="1307">
        <v>209.07</v>
      </c>
      <c r="Y17" s="1290">
        <v>974.03</v>
      </c>
      <c r="Z17" s="1308">
        <v>16365.630000000001</v>
      </c>
      <c r="AA17" s="499">
        <v>0</v>
      </c>
      <c r="AB17" s="499">
        <v>135.94</v>
      </c>
      <c r="AC17" s="499">
        <v>135.94</v>
      </c>
      <c r="AD17" s="1307"/>
      <c r="AE17" s="1312">
        <v>0</v>
      </c>
      <c r="AF17" s="496"/>
      <c r="AG17" s="1313">
        <v>268396.68000000005</v>
      </c>
    </row>
    <row r="18" spans="1:33" s="337" customFormat="1" ht="12.75" customHeight="1">
      <c r="A18" s="1226" t="s">
        <v>25</v>
      </c>
      <c r="B18" s="1290">
        <v>325.55999999999995</v>
      </c>
      <c r="C18" s="1290">
        <v>11449.24</v>
      </c>
      <c r="D18" s="1290">
        <v>44225.88</v>
      </c>
      <c r="E18" s="1290">
        <v>0</v>
      </c>
      <c r="F18" s="1290">
        <v>5109.9599999999991</v>
      </c>
      <c r="G18" s="1290"/>
      <c r="H18" s="1291">
        <v>61110.639999999992</v>
      </c>
      <c r="I18" s="1301">
        <v>47146.499999999993</v>
      </c>
      <c r="J18" s="1301">
        <v>53322.2</v>
      </c>
      <c r="K18" s="1301">
        <v>100468.69999999998</v>
      </c>
      <c r="L18" s="1301"/>
      <c r="M18" s="1290">
        <v>9514.4699999999993</v>
      </c>
      <c r="N18" s="1301"/>
      <c r="O18" s="1290">
        <v>579.38</v>
      </c>
      <c r="P18" s="1290">
        <v>89.53</v>
      </c>
      <c r="Q18" s="1291">
        <v>668.91</v>
      </c>
      <c r="R18" s="1307">
        <v>2623.6699999999996</v>
      </c>
      <c r="S18" s="1290">
        <v>5.51</v>
      </c>
      <c r="T18" s="1290">
        <v>1957.89</v>
      </c>
      <c r="U18" s="1290">
        <v>4587.07</v>
      </c>
      <c r="V18" s="499"/>
      <c r="W18" s="1307">
        <v>825.91</v>
      </c>
      <c r="X18" s="1307">
        <v>2373.62</v>
      </c>
      <c r="Y18" s="1290">
        <v>5517.04</v>
      </c>
      <c r="Z18" s="1308">
        <v>8716.57</v>
      </c>
      <c r="AA18" s="499">
        <v>463.85</v>
      </c>
      <c r="AB18" s="499">
        <v>35.42</v>
      </c>
      <c r="AC18" s="499">
        <v>499.27000000000004</v>
      </c>
      <c r="AD18" s="1307"/>
      <c r="AE18" s="1312">
        <v>0</v>
      </c>
      <c r="AF18" s="496"/>
      <c r="AG18" s="1313">
        <v>185565.62999999998</v>
      </c>
    </row>
    <row r="19" spans="1:33" s="337" customFormat="1" ht="12.75" customHeight="1">
      <c r="A19" s="1226" t="s">
        <v>26</v>
      </c>
      <c r="B19" s="1290">
        <v>261.62</v>
      </c>
      <c r="C19" s="1290">
        <v>6317.65</v>
      </c>
      <c r="D19" s="1290">
        <v>21574</v>
      </c>
      <c r="E19" s="1290">
        <v>0</v>
      </c>
      <c r="F19" s="1290">
        <v>4411.0300000000007</v>
      </c>
      <c r="G19" s="1290"/>
      <c r="H19" s="1291">
        <v>32564.300000000003</v>
      </c>
      <c r="I19" s="1301">
        <v>24686.83</v>
      </c>
      <c r="J19" s="1301">
        <v>27693.940000000002</v>
      </c>
      <c r="K19" s="1301">
        <v>52380.770000000004</v>
      </c>
      <c r="L19" s="1301"/>
      <c r="M19" s="1290">
        <v>7875.68</v>
      </c>
      <c r="N19" s="1301"/>
      <c r="O19" s="1290">
        <v>607.74</v>
      </c>
      <c r="P19" s="1290">
        <v>92.36</v>
      </c>
      <c r="Q19" s="1291">
        <v>700.1</v>
      </c>
      <c r="R19" s="1307">
        <v>2869.7699999999995</v>
      </c>
      <c r="S19" s="1290">
        <v>4.75</v>
      </c>
      <c r="T19" s="1290">
        <v>829.84</v>
      </c>
      <c r="U19" s="1290">
        <v>3704.3599999999997</v>
      </c>
      <c r="V19" s="499"/>
      <c r="W19" s="1307">
        <v>206.23</v>
      </c>
      <c r="X19" s="1307">
        <v>1323.81</v>
      </c>
      <c r="Y19" s="1290">
        <v>1320.66</v>
      </c>
      <c r="Z19" s="1308">
        <v>2850.7</v>
      </c>
      <c r="AA19" s="499">
        <v>35.68</v>
      </c>
      <c r="AB19" s="499">
        <v>12.659999999999998</v>
      </c>
      <c r="AC19" s="499">
        <v>48.339999999999996</v>
      </c>
      <c r="AD19" s="1307"/>
      <c r="AE19" s="1312">
        <v>0</v>
      </c>
      <c r="AF19" s="496"/>
      <c r="AG19" s="1313">
        <v>100124.25000000001</v>
      </c>
    </row>
    <row r="20" spans="1:33" s="337" customFormat="1" ht="12.75" customHeight="1">
      <c r="A20" s="1226" t="s">
        <v>27</v>
      </c>
      <c r="B20" s="1290">
        <v>1456.7799999999997</v>
      </c>
      <c r="C20" s="1290">
        <v>37046.68</v>
      </c>
      <c r="D20" s="1290">
        <v>206968.79</v>
      </c>
      <c r="E20" s="1290">
        <v>20.97</v>
      </c>
      <c r="F20" s="1290">
        <v>11441.980000000001</v>
      </c>
      <c r="G20" s="1290"/>
      <c r="H20" s="1291">
        <v>256935.2</v>
      </c>
      <c r="I20" s="1301">
        <v>143932.79999999999</v>
      </c>
      <c r="J20" s="1301">
        <v>164866.49999999997</v>
      </c>
      <c r="K20" s="1301">
        <v>308799.29999999993</v>
      </c>
      <c r="L20" s="1301"/>
      <c r="M20" s="1290">
        <v>28902.14</v>
      </c>
      <c r="N20" s="1301"/>
      <c r="O20" s="1290">
        <v>3372.3</v>
      </c>
      <c r="P20" s="1290">
        <v>467.83</v>
      </c>
      <c r="Q20" s="1291">
        <v>3840.13</v>
      </c>
      <c r="R20" s="1307">
        <v>8011.6100000000006</v>
      </c>
      <c r="S20" s="1290">
        <v>0</v>
      </c>
      <c r="T20" s="1290">
        <v>4956.7299999999996</v>
      </c>
      <c r="U20" s="1290">
        <v>12968.34</v>
      </c>
      <c r="V20" s="499"/>
      <c r="W20" s="1307">
        <v>132.04</v>
      </c>
      <c r="X20" s="1307">
        <v>336.31</v>
      </c>
      <c r="Y20" s="1290">
        <v>1651.82</v>
      </c>
      <c r="Z20" s="1308">
        <v>2120.17</v>
      </c>
      <c r="AA20" s="499">
        <v>35.68</v>
      </c>
      <c r="AB20" s="499">
        <v>645.33999999999992</v>
      </c>
      <c r="AC20" s="499">
        <v>681.01999999999987</v>
      </c>
      <c r="AD20" s="1307"/>
      <c r="AE20" s="1312">
        <v>109.44</v>
      </c>
      <c r="AF20" s="496"/>
      <c r="AG20" s="1313">
        <v>614355.74</v>
      </c>
    </row>
    <row r="21" spans="1:33" s="337" customFormat="1" ht="12.75" customHeight="1">
      <c r="A21" s="1226" t="s">
        <v>28</v>
      </c>
      <c r="B21" s="1290">
        <v>712.99</v>
      </c>
      <c r="C21" s="1290">
        <v>27650.18</v>
      </c>
      <c r="D21" s="1290">
        <v>137274.04</v>
      </c>
      <c r="E21" s="1290">
        <v>106.39</v>
      </c>
      <c r="F21" s="1290">
        <v>8027.0199999999995</v>
      </c>
      <c r="G21" s="1290"/>
      <c r="H21" s="1291">
        <v>173770.62000000002</v>
      </c>
      <c r="I21" s="1301">
        <v>67714.569999999992</v>
      </c>
      <c r="J21" s="1301">
        <v>75355.88</v>
      </c>
      <c r="K21" s="1301">
        <v>143070.45000000001</v>
      </c>
      <c r="L21" s="1301"/>
      <c r="M21" s="1290">
        <v>17167.79</v>
      </c>
      <c r="N21" s="1301"/>
      <c r="O21" s="1290">
        <v>1257.42</v>
      </c>
      <c r="P21" s="1290">
        <v>157.08000000000001</v>
      </c>
      <c r="Q21" s="1291">
        <v>1414.5</v>
      </c>
      <c r="R21" s="1307">
        <v>4054.84</v>
      </c>
      <c r="S21" s="1290">
        <v>19.559999999999999</v>
      </c>
      <c r="T21" s="1290">
        <v>1622.12</v>
      </c>
      <c r="U21" s="1290">
        <v>5696.52</v>
      </c>
      <c r="V21" s="499"/>
      <c r="W21" s="1307">
        <v>1368.6599999999999</v>
      </c>
      <c r="X21" s="1307">
        <v>2404.16</v>
      </c>
      <c r="Y21" s="1290">
        <v>17792.900000000001</v>
      </c>
      <c r="Z21" s="1308">
        <v>21565.72</v>
      </c>
      <c r="AA21" s="499">
        <v>749.3</v>
      </c>
      <c r="AB21" s="499">
        <v>64.789999999999992</v>
      </c>
      <c r="AC21" s="499">
        <v>814.08999999999992</v>
      </c>
      <c r="AD21" s="1307"/>
      <c r="AE21" s="1312">
        <v>0</v>
      </c>
      <c r="AF21" s="1297"/>
      <c r="AG21" s="1313">
        <v>363499.69000000006</v>
      </c>
    </row>
    <row r="22" spans="1:33" s="337" customFormat="1" ht="21" customHeight="1" thickBot="1">
      <c r="A22" s="1229" t="s">
        <v>13</v>
      </c>
      <c r="B22" s="355">
        <v>9390.98</v>
      </c>
      <c r="C22" s="355">
        <v>327181.28999999998</v>
      </c>
      <c r="D22" s="355">
        <v>1297642.5499999998</v>
      </c>
      <c r="E22" s="355">
        <v>153.17000000000002</v>
      </c>
      <c r="F22" s="355">
        <v>106674.00999999998</v>
      </c>
      <c r="G22" s="355">
        <v>0</v>
      </c>
      <c r="H22" s="1292">
        <v>1741041.9999999998</v>
      </c>
      <c r="I22" s="355">
        <v>1099913.7</v>
      </c>
      <c r="J22" s="355">
        <v>1231066.9399999995</v>
      </c>
      <c r="K22" s="355">
        <v>2330980.64</v>
      </c>
      <c r="L22" s="355"/>
      <c r="M22" s="355">
        <v>274791.23999999993</v>
      </c>
      <c r="N22" s="355"/>
      <c r="O22" s="355">
        <v>22699.33</v>
      </c>
      <c r="P22" s="355">
        <v>5758.78</v>
      </c>
      <c r="Q22" s="1292">
        <v>28458.11</v>
      </c>
      <c r="R22" s="355">
        <v>72263.179999999993</v>
      </c>
      <c r="S22" s="355">
        <v>165.98000000000002</v>
      </c>
      <c r="T22" s="355">
        <v>47780.99</v>
      </c>
      <c r="U22" s="355">
        <v>120210.15</v>
      </c>
      <c r="V22" s="355"/>
      <c r="W22" s="355">
        <v>22546.23</v>
      </c>
      <c r="X22" s="355">
        <v>21455.800000000003</v>
      </c>
      <c r="Y22" s="355">
        <v>104120.01000000001</v>
      </c>
      <c r="Z22" s="1292">
        <v>148122.04</v>
      </c>
      <c r="AA22" s="355">
        <v>4418.0099999999993</v>
      </c>
      <c r="AB22" s="355">
        <v>3875.8</v>
      </c>
      <c r="AC22" s="355">
        <v>8293.81</v>
      </c>
      <c r="AD22" s="355"/>
      <c r="AE22" s="355">
        <v>4148.9399999999996</v>
      </c>
      <c r="AF22" s="1573"/>
      <c r="AG22" s="1292">
        <v>4656046.9300000006</v>
      </c>
    </row>
    <row r="23" spans="1:33" s="337" customFormat="1" ht="23.25" customHeight="1" thickTop="1">
      <c r="A23" s="1226" t="s">
        <v>301</v>
      </c>
      <c r="B23" s="496"/>
      <c r="C23" s="496"/>
      <c r="D23" s="496"/>
      <c r="E23" s="496"/>
      <c r="F23" s="496"/>
      <c r="G23" s="496"/>
      <c r="H23" s="1293"/>
      <c r="I23" s="230" t="s">
        <v>301</v>
      </c>
      <c r="J23" s="496"/>
      <c r="K23" s="496"/>
      <c r="L23" s="496"/>
      <c r="M23" s="496"/>
      <c r="N23" s="496"/>
      <c r="O23" s="496"/>
      <c r="P23" s="1302"/>
      <c r="Q23" s="1303"/>
      <c r="R23" s="230" t="s">
        <v>301</v>
      </c>
      <c r="S23" s="496"/>
      <c r="T23" s="496"/>
      <c r="U23" s="496"/>
      <c r="V23" s="496"/>
      <c r="W23" s="496"/>
      <c r="X23" s="496"/>
      <c r="Y23" s="496"/>
      <c r="Z23" s="1303"/>
      <c r="AA23" s="230" t="s">
        <v>301</v>
      </c>
      <c r="AB23" s="496"/>
      <c r="AC23" s="496"/>
      <c r="AD23" s="496"/>
      <c r="AE23" s="496"/>
      <c r="AF23" s="496"/>
      <c r="AG23" s="1293"/>
    </row>
    <row r="24" spans="1:33" s="337" customFormat="1" ht="12" customHeight="1">
      <c r="A24" s="1232" t="s">
        <v>422</v>
      </c>
      <c r="B24" s="496"/>
      <c r="C24" s="1294"/>
      <c r="D24" s="1294"/>
      <c r="E24" s="1294"/>
      <c r="F24" s="1294"/>
      <c r="G24" s="1294"/>
      <c r="H24" s="1295"/>
      <c r="I24" s="385" t="s">
        <v>450</v>
      </c>
      <c r="J24" s="1294"/>
      <c r="K24" s="1294"/>
      <c r="L24" s="1294"/>
      <c r="M24" s="1294"/>
      <c r="N24" s="1294"/>
      <c r="O24" s="496"/>
      <c r="P24" s="496"/>
      <c r="Q24" s="1293"/>
      <c r="R24" s="334" t="s">
        <v>456</v>
      </c>
      <c r="S24" s="496"/>
      <c r="T24" s="496"/>
      <c r="U24" s="496"/>
      <c r="V24" s="496"/>
      <c r="W24" s="496"/>
      <c r="X24" s="496"/>
      <c r="Y24" s="496"/>
      <c r="Z24" s="1293"/>
      <c r="AA24" s="334" t="s">
        <v>430</v>
      </c>
      <c r="AB24" s="496"/>
      <c r="AC24" s="496"/>
      <c r="AD24" s="496"/>
      <c r="AE24" s="496"/>
      <c r="AF24" s="496"/>
      <c r="AG24" s="1314"/>
    </row>
    <row r="25" spans="1:33" s="337" customFormat="1" ht="12" customHeight="1">
      <c r="A25" s="1232" t="s">
        <v>448</v>
      </c>
      <c r="B25" s="496"/>
      <c r="C25" s="1294"/>
      <c r="D25" s="1294"/>
      <c r="E25" s="1294"/>
      <c r="F25" s="1294"/>
      <c r="G25" s="1294"/>
      <c r="H25" s="1295"/>
      <c r="I25" s="1249" t="s">
        <v>423</v>
      </c>
      <c r="J25" s="1294"/>
      <c r="K25" s="1294"/>
      <c r="L25" s="1294"/>
      <c r="M25" s="1294"/>
      <c r="N25" s="1294"/>
      <c r="O25" s="496"/>
      <c r="P25" s="496"/>
      <c r="Q25" s="1293"/>
      <c r="R25" s="334" t="s">
        <v>457</v>
      </c>
      <c r="S25" s="1236"/>
      <c r="T25" s="1236"/>
      <c r="U25" s="1236"/>
      <c r="V25" s="1236"/>
      <c r="W25" s="1236"/>
      <c r="X25" s="496"/>
      <c r="Y25" s="496"/>
      <c r="Z25" s="1293"/>
      <c r="AA25" s="334" t="s">
        <v>420</v>
      </c>
      <c r="AB25" s="496"/>
      <c r="AC25" s="496"/>
      <c r="AD25" s="496"/>
      <c r="AE25" s="496"/>
      <c r="AF25" s="496"/>
      <c r="AG25" s="1293"/>
    </row>
    <row r="26" spans="1:33" s="337" customFormat="1" ht="12" customHeight="1">
      <c r="A26" s="1232" t="s">
        <v>449</v>
      </c>
      <c r="B26" s="496"/>
      <c r="C26" s="1294"/>
      <c r="D26" s="1294"/>
      <c r="E26" s="1294"/>
      <c r="F26" s="1294"/>
      <c r="G26" s="1294"/>
      <c r="H26" s="1295"/>
      <c r="I26" s="496" t="s">
        <v>452</v>
      </c>
      <c r="J26" s="1294"/>
      <c r="K26" s="1294"/>
      <c r="L26" s="1294"/>
      <c r="M26" s="1294"/>
      <c r="N26" s="1294"/>
      <c r="O26" s="496"/>
      <c r="P26" s="496"/>
      <c r="Q26" s="1293"/>
      <c r="R26" s="334" t="s">
        <v>446</v>
      </c>
      <c r="S26" s="339"/>
      <c r="T26" s="339"/>
      <c r="U26" s="339"/>
      <c r="V26" s="339"/>
      <c r="W26" s="339"/>
      <c r="X26" s="496"/>
      <c r="Y26" s="496"/>
      <c r="Z26" s="1293"/>
      <c r="AA26" s="496"/>
      <c r="AB26" s="496"/>
      <c r="AC26" s="496"/>
      <c r="AD26" s="496"/>
      <c r="AE26" s="496"/>
      <c r="AF26" s="496"/>
      <c r="AG26" s="1293"/>
    </row>
    <row r="27" spans="1:33" s="337" customFormat="1" ht="12" customHeight="1">
      <c r="A27" s="1232" t="s">
        <v>445</v>
      </c>
      <c r="B27" s="496"/>
      <c r="C27" s="1294"/>
      <c r="D27" s="1294"/>
      <c r="E27" s="1294"/>
      <c r="F27" s="1294"/>
      <c r="G27" s="1294"/>
      <c r="H27" s="1295"/>
      <c r="I27" s="496" t="s">
        <v>454</v>
      </c>
      <c r="J27" s="1294"/>
      <c r="K27" s="1294"/>
      <c r="L27" s="1294"/>
      <c r="M27" s="1294"/>
      <c r="N27" s="1294"/>
      <c r="O27" s="496"/>
      <c r="P27" s="496"/>
      <c r="Q27" s="1293"/>
      <c r="R27" s="1309" t="s">
        <v>458</v>
      </c>
      <c r="S27" s="496"/>
      <c r="T27" s="496"/>
      <c r="U27" s="496"/>
      <c r="V27" s="496"/>
      <c r="W27" s="496"/>
      <c r="X27" s="496"/>
      <c r="Y27" s="496"/>
      <c r="Z27" s="1293"/>
      <c r="AA27" s="496"/>
      <c r="AB27" s="496"/>
      <c r="AC27" s="496"/>
      <c r="AD27" s="496"/>
      <c r="AE27" s="496"/>
      <c r="AF27" s="496"/>
      <c r="AG27" s="1314"/>
    </row>
    <row r="28" spans="1:33" s="337" customFormat="1" ht="12" customHeight="1">
      <c r="A28" s="1232" t="s">
        <v>451</v>
      </c>
      <c r="B28" s="496"/>
      <c r="C28" s="1294"/>
      <c r="D28" s="1294"/>
      <c r="E28" s="1294"/>
      <c r="F28" s="1294"/>
      <c r="G28" s="1294"/>
      <c r="H28" s="1295"/>
      <c r="I28" s="496" t="s">
        <v>455</v>
      </c>
      <c r="J28" s="1294"/>
      <c r="K28" s="1294"/>
      <c r="L28" s="1294"/>
      <c r="M28" s="1294"/>
      <c r="N28" s="1294"/>
      <c r="O28" s="496"/>
      <c r="P28" s="496"/>
      <c r="Q28" s="1293"/>
      <c r="R28" s="1309" t="s">
        <v>459</v>
      </c>
      <c r="S28" s="496"/>
      <c r="T28" s="496"/>
      <c r="U28" s="496"/>
      <c r="V28" s="496"/>
      <c r="W28" s="496"/>
      <c r="X28" s="496"/>
      <c r="Y28" s="496"/>
      <c r="Z28" s="1293"/>
      <c r="AA28" s="496"/>
      <c r="AB28" s="496"/>
      <c r="AC28" s="496"/>
      <c r="AD28" s="496"/>
      <c r="AE28" s="496"/>
      <c r="AF28" s="496"/>
      <c r="AG28" s="1293"/>
    </row>
    <row r="29" spans="1:33" s="337" customFormat="1" ht="12" customHeight="1">
      <c r="A29" s="1296"/>
      <c r="B29" s="1297"/>
      <c r="C29" s="1297"/>
      <c r="D29" s="1297"/>
      <c r="E29" s="1297"/>
      <c r="F29" s="1297"/>
      <c r="G29" s="1297"/>
      <c r="H29" s="1298"/>
      <c r="I29" s="1297"/>
      <c r="J29" s="1297"/>
      <c r="K29" s="1297"/>
      <c r="L29" s="1297"/>
      <c r="M29" s="1297"/>
      <c r="N29" s="1297"/>
      <c r="O29" s="1297"/>
      <c r="P29" s="1297"/>
      <c r="Q29" s="1298"/>
      <c r="R29" s="1310" t="s">
        <v>399</v>
      </c>
      <c r="S29" s="1297"/>
      <c r="T29" s="1297"/>
      <c r="U29" s="1297"/>
      <c r="V29" s="1297"/>
      <c r="W29" s="1297"/>
      <c r="X29" s="1297"/>
      <c r="Y29" s="1297"/>
      <c r="Z29" s="1298"/>
      <c r="AA29" s="1297"/>
      <c r="AB29" s="1297"/>
      <c r="AC29" s="1297"/>
      <c r="AD29" s="1297"/>
      <c r="AE29" s="1297"/>
      <c r="AF29" s="1297"/>
      <c r="AG29" s="1298"/>
    </row>
    <row r="30" spans="1:33" s="337" customFormat="1" ht="12" customHeight="1"/>
    <row r="31" spans="1:33" s="356" customFormat="1">
      <c r="M31" s="337"/>
      <c r="N31" s="337"/>
      <c r="AA31" s="337"/>
      <c r="AB31" s="337"/>
      <c r="AC31" s="337"/>
      <c r="AD31" s="337"/>
      <c r="AE31" s="337"/>
      <c r="AF31" s="337"/>
      <c r="AG31" s="357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colBreaks count="3" manualBreakCount="3">
    <brk id="8" max="29" man="1"/>
    <brk id="17" max="29" man="1"/>
    <brk id="26" max="29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B33"/>
  <sheetViews>
    <sheetView showGridLines="0" zoomScaleNormal="100" workbookViewId="0">
      <pane xSplit="1" ySplit="6" topLeftCell="B10" activePane="bottomRight" state="frozen"/>
      <selection pane="topRight"/>
      <selection pane="bottomLeft"/>
      <selection pane="bottomRight"/>
    </sheetView>
  </sheetViews>
  <sheetFormatPr baseColWidth="10" defaultColWidth="11.5546875" defaultRowHeight="13.2" customHeight="1"/>
  <cols>
    <col min="1" max="1" width="20.33203125" style="306" customWidth="1"/>
    <col min="2" max="2" width="14.6640625" style="306" customWidth="1"/>
    <col min="3" max="3" width="1.6640625" style="306" customWidth="1"/>
    <col min="4" max="6" width="14.6640625" style="306" customWidth="1"/>
    <col min="7" max="7" width="2.109375" style="306" customWidth="1"/>
    <col min="8" max="8" width="1.6640625" style="306" customWidth="1"/>
    <col min="9" max="9" width="14.6640625" style="306" customWidth="1"/>
    <col min="10" max="10" width="1.6640625" style="306" customWidth="1"/>
    <col min="11" max="11" width="16.44140625" style="306" customWidth="1"/>
    <col min="12" max="12" width="14.6640625" style="306" customWidth="1"/>
    <col min="13" max="13" width="1.6640625" style="306" customWidth="1"/>
    <col min="14" max="14" width="14.6640625" style="306" customWidth="1"/>
    <col min="15" max="15" width="1.6640625" style="306" customWidth="1"/>
    <col min="16" max="22" width="14.6640625" style="306" customWidth="1"/>
    <col min="23" max="23" width="1.6640625" style="306" customWidth="1"/>
    <col min="24" max="24" width="14.6640625" style="306" customWidth="1"/>
    <col min="25" max="25" width="1.6640625" style="306" customWidth="1"/>
    <col min="26" max="37" width="14.6640625" style="306" customWidth="1"/>
    <col min="38" max="38" width="16.33203125" style="306" customWidth="1"/>
    <col min="39" max="39" width="4.109375" style="306" customWidth="1"/>
    <col min="40" max="40" width="16.6640625" style="306" customWidth="1"/>
    <col min="41" max="41" width="16.44140625" style="306" customWidth="1"/>
    <col min="42" max="42" width="13.88671875" style="306" customWidth="1"/>
    <col min="43" max="43" width="14.33203125" style="306" customWidth="1"/>
    <col min="44" max="44" width="16.6640625" style="306" customWidth="1"/>
    <col min="45" max="45" width="19.44140625" style="306" hidden="1" customWidth="1"/>
    <col min="46" max="46" width="10.88671875" style="306" hidden="1" customWidth="1"/>
    <col min="47" max="47" width="10.33203125" style="306" hidden="1" customWidth="1"/>
    <col min="48" max="54" width="0" style="306" hidden="1" customWidth="1"/>
    <col min="55" max="16384" width="11.5546875" style="306"/>
  </cols>
  <sheetData>
    <row r="1" spans="1:54" s="503" customFormat="1" ht="10.199999999999999" customHeight="1">
      <c r="A1" s="1276"/>
      <c r="B1" s="1315" t="s">
        <v>372</v>
      </c>
      <c r="C1" s="1277"/>
      <c r="D1" s="1277"/>
      <c r="E1" s="1277"/>
      <c r="F1" s="1277"/>
      <c r="G1" s="1277"/>
      <c r="H1" s="1277"/>
      <c r="I1" s="1277"/>
      <c r="J1" s="1277"/>
      <c r="K1" s="1278"/>
      <c r="L1" s="1315" t="s">
        <v>229</v>
      </c>
      <c r="M1" s="1277"/>
      <c r="N1" s="1277"/>
      <c r="O1" s="1277"/>
      <c r="P1" s="1277"/>
      <c r="Q1" s="1277"/>
      <c r="R1" s="1277"/>
      <c r="S1" s="1278"/>
      <c r="T1" s="1315" t="s">
        <v>229</v>
      </c>
      <c r="U1" s="1277"/>
      <c r="V1" s="1277"/>
      <c r="W1" s="1277"/>
      <c r="X1" s="1277"/>
      <c r="Y1" s="1277"/>
      <c r="Z1" s="1278"/>
      <c r="AA1" s="1315" t="s">
        <v>229</v>
      </c>
      <c r="AB1" s="1277"/>
      <c r="AC1" s="1277"/>
      <c r="AD1" s="1277"/>
      <c r="AE1" s="1277"/>
      <c r="AF1" s="1278"/>
      <c r="AG1" s="1315" t="s">
        <v>229</v>
      </c>
      <c r="AH1" s="1277"/>
      <c r="AI1" s="1277"/>
      <c r="AJ1" s="1277"/>
      <c r="AK1" s="1278"/>
      <c r="AL1" s="1277" t="s">
        <v>229</v>
      </c>
      <c r="AM1" s="1277"/>
      <c r="AN1" s="1277"/>
      <c r="AO1" s="1277"/>
      <c r="AP1" s="1277"/>
      <c r="AQ1" s="1277"/>
      <c r="AR1" s="1278"/>
    </row>
    <row r="2" spans="1:54" s="503" customFormat="1" ht="40.200000000000003" customHeight="1">
      <c r="A2" s="1279"/>
      <c r="B2" s="1042" t="s">
        <v>333</v>
      </c>
      <c r="C2" s="1280"/>
      <c r="D2" s="1280"/>
      <c r="E2" s="1280"/>
      <c r="F2" s="1280"/>
      <c r="G2" s="1280"/>
      <c r="H2" s="1280"/>
      <c r="I2" s="1280"/>
      <c r="J2" s="1280"/>
      <c r="K2" s="1281"/>
      <c r="L2" s="1042" t="s">
        <v>333</v>
      </c>
      <c r="M2" s="1280"/>
      <c r="N2" s="1280"/>
      <c r="O2" s="1280"/>
      <c r="P2" s="1280"/>
      <c r="Q2" s="1280"/>
      <c r="R2" s="1280"/>
      <c r="S2" s="1281"/>
      <c r="T2" s="1042" t="s">
        <v>333</v>
      </c>
      <c r="U2" s="1280"/>
      <c r="V2" s="1280"/>
      <c r="W2" s="1280"/>
      <c r="X2" s="1280"/>
      <c r="Y2" s="1280"/>
      <c r="Z2" s="1281"/>
      <c r="AA2" s="1042" t="s">
        <v>333</v>
      </c>
      <c r="AB2" s="1280"/>
      <c r="AC2" s="1280"/>
      <c r="AD2" s="1280"/>
      <c r="AE2" s="1280"/>
      <c r="AF2" s="1281"/>
      <c r="AG2" s="1042" t="s">
        <v>333</v>
      </c>
      <c r="AH2" s="1280"/>
      <c r="AI2" s="1280"/>
      <c r="AJ2" s="1280"/>
      <c r="AK2" s="1281"/>
      <c r="AL2" s="1280" t="s">
        <v>333</v>
      </c>
      <c r="AM2" s="1280"/>
      <c r="AN2" s="1280"/>
      <c r="AO2" s="1280"/>
      <c r="AP2" s="1280"/>
      <c r="AQ2" s="1280"/>
      <c r="AR2" s="1281"/>
    </row>
    <row r="3" spans="1:54" ht="13.95" customHeight="1" thickBot="1">
      <c r="A3" s="1316"/>
      <c r="B3" s="358"/>
      <c r="C3" s="358"/>
      <c r="D3" s="358"/>
      <c r="E3" s="358"/>
      <c r="F3" s="358"/>
      <c r="G3" s="359"/>
      <c r="H3" s="359"/>
      <c r="I3" s="358"/>
      <c r="J3" s="358"/>
      <c r="K3" s="1317" t="s">
        <v>10</v>
      </c>
      <c r="L3" s="361"/>
      <c r="M3" s="360"/>
      <c r="N3" s="362"/>
      <c r="O3" s="362"/>
      <c r="P3" s="362"/>
      <c r="Q3" s="362"/>
      <c r="R3" s="362"/>
      <c r="S3" s="1317" t="s">
        <v>10</v>
      </c>
      <c r="T3" s="362"/>
      <c r="U3" s="362"/>
      <c r="V3" s="362"/>
      <c r="W3" s="362"/>
      <c r="X3" s="362"/>
      <c r="Y3" s="362"/>
      <c r="Z3" s="1317" t="s">
        <v>10</v>
      </c>
      <c r="AA3" s="363"/>
      <c r="AB3" s="363"/>
      <c r="AC3" s="363"/>
      <c r="AD3" s="363"/>
      <c r="AE3" s="363"/>
      <c r="AF3" s="1317" t="s">
        <v>10</v>
      </c>
      <c r="AG3" s="363"/>
      <c r="AH3" s="363"/>
      <c r="AI3" s="363"/>
      <c r="AJ3" s="1350"/>
      <c r="AK3" s="1359" t="s">
        <v>10</v>
      </c>
      <c r="AL3" s="339"/>
      <c r="AM3" s="358"/>
      <c r="AN3" s="358"/>
      <c r="AO3" s="358"/>
      <c r="AP3" s="358"/>
      <c r="AQ3" s="358"/>
      <c r="AR3" s="1317" t="s">
        <v>10</v>
      </c>
    </row>
    <row r="4" spans="1:54" ht="13.95" customHeight="1" thickTop="1">
      <c r="A4" s="1318"/>
      <c r="B4" s="1043" t="s">
        <v>275</v>
      </c>
      <c r="C4" s="1043"/>
      <c r="D4" s="1043"/>
      <c r="E4" s="1043"/>
      <c r="F4" s="1043"/>
      <c r="G4" s="1043"/>
      <c r="H4" s="1043"/>
      <c r="I4" s="1043"/>
      <c r="J4" s="1043"/>
      <c r="K4" s="1319"/>
      <c r="L4" s="1043" t="s">
        <v>275</v>
      </c>
      <c r="M4" s="1043"/>
      <c r="N4" s="1043"/>
      <c r="O4" s="1043"/>
      <c r="P4" s="1043"/>
      <c r="Q4" s="1043"/>
      <c r="R4" s="1043"/>
      <c r="S4" s="1319"/>
      <c r="T4" s="1043" t="s">
        <v>275</v>
      </c>
      <c r="U4" s="1043"/>
      <c r="V4" s="1043"/>
      <c r="W4" s="1043"/>
      <c r="X4" s="1043"/>
      <c r="Y4" s="1043"/>
      <c r="Z4" s="1319"/>
      <c r="AA4" s="364"/>
      <c r="AB4" s="364"/>
      <c r="AC4" s="364"/>
      <c r="AD4" s="364"/>
      <c r="AE4" s="364"/>
      <c r="AF4" s="1345"/>
      <c r="AG4" s="364"/>
      <c r="AH4" s="364"/>
      <c r="AI4" s="364"/>
      <c r="AJ4" s="364"/>
      <c r="AK4" s="1345"/>
      <c r="AL4" s="1043" t="s">
        <v>275</v>
      </c>
      <c r="AM4" s="1043"/>
      <c r="AN4" s="1043"/>
      <c r="AO4" s="1043"/>
      <c r="AP4" s="1043"/>
      <c r="AQ4" s="1043"/>
      <c r="AR4" s="1319"/>
    </row>
    <row r="5" spans="1:54" ht="55.2" customHeight="1">
      <c r="A5" s="1320" t="s">
        <v>48</v>
      </c>
      <c r="B5" s="545" t="s">
        <v>276</v>
      </c>
      <c r="C5" s="896"/>
      <c r="D5" s="1045" t="s">
        <v>308</v>
      </c>
      <c r="E5" s="1045"/>
      <c r="F5" s="1045"/>
      <c r="G5" s="896"/>
      <c r="H5" s="896"/>
      <c r="I5" s="896" t="s">
        <v>303</v>
      </c>
      <c r="J5" s="896"/>
      <c r="K5" s="1321" t="s">
        <v>309</v>
      </c>
      <c r="L5" s="896" t="s">
        <v>305</v>
      </c>
      <c r="M5" s="896"/>
      <c r="N5" s="545" t="s">
        <v>434</v>
      </c>
      <c r="O5" s="366"/>
      <c r="P5" s="1034" t="s">
        <v>386</v>
      </c>
      <c r="Q5" s="1034"/>
      <c r="R5" s="1034"/>
      <c r="S5" s="1253"/>
      <c r="T5" s="1046" t="s">
        <v>398</v>
      </c>
      <c r="U5" s="1046"/>
      <c r="V5" s="1046"/>
      <c r="W5" s="896"/>
      <c r="X5" s="896" t="s">
        <v>435</v>
      </c>
      <c r="Y5" s="896"/>
      <c r="Z5" s="1338" t="s">
        <v>310</v>
      </c>
      <c r="AA5" s="1045" t="s">
        <v>307</v>
      </c>
      <c r="AB5" s="1045"/>
      <c r="AC5" s="1045"/>
      <c r="AD5" s="1045"/>
      <c r="AE5" s="1045"/>
      <c r="AF5" s="1346"/>
      <c r="AG5" s="1045" t="s">
        <v>311</v>
      </c>
      <c r="AH5" s="1045"/>
      <c r="AI5" s="1045"/>
      <c r="AJ5" s="1045"/>
      <c r="AK5" s="1346"/>
      <c r="AL5" s="545" t="s">
        <v>312</v>
      </c>
      <c r="AM5" s="896"/>
      <c r="AN5" s="1046" t="s">
        <v>313</v>
      </c>
      <c r="AO5" s="1046"/>
      <c r="AP5" s="367"/>
      <c r="AQ5" s="896" t="s">
        <v>277</v>
      </c>
      <c r="AR5" s="1338" t="s">
        <v>13</v>
      </c>
    </row>
    <row r="6" spans="1:54" ht="13.2" customHeight="1">
      <c r="A6" s="1322"/>
      <c r="B6" s="895" t="s">
        <v>278</v>
      </c>
      <c r="C6" s="368"/>
      <c r="D6" s="895" t="s">
        <v>279</v>
      </c>
      <c r="E6" s="369" t="s">
        <v>282</v>
      </c>
      <c r="F6" s="895" t="s">
        <v>284</v>
      </c>
      <c r="G6" s="368"/>
      <c r="H6" s="545"/>
      <c r="I6" s="545" t="s">
        <v>285</v>
      </c>
      <c r="J6" s="368"/>
      <c r="K6" s="1323" t="s">
        <v>287</v>
      </c>
      <c r="L6" s="545" t="s">
        <v>288</v>
      </c>
      <c r="M6" s="368"/>
      <c r="N6" s="370" t="s">
        <v>381</v>
      </c>
      <c r="O6" s="368"/>
      <c r="P6" s="319" t="s">
        <v>387</v>
      </c>
      <c r="Q6" s="319" t="s">
        <v>388</v>
      </c>
      <c r="R6" s="317" t="s">
        <v>258</v>
      </c>
      <c r="S6" s="1254" t="s">
        <v>284</v>
      </c>
      <c r="T6" s="545" t="s">
        <v>389</v>
      </c>
      <c r="U6" s="545" t="s">
        <v>390</v>
      </c>
      <c r="V6" s="545" t="s">
        <v>284</v>
      </c>
      <c r="W6" s="368"/>
      <c r="X6" s="371" t="s">
        <v>419</v>
      </c>
      <c r="Y6" s="339"/>
      <c r="Z6" s="1339" t="s">
        <v>293</v>
      </c>
      <c r="AA6" s="895" t="s">
        <v>294</v>
      </c>
      <c r="AB6" s="895" t="s">
        <v>295</v>
      </c>
      <c r="AC6" s="369" t="s">
        <v>296</v>
      </c>
      <c r="AD6" s="369" t="s">
        <v>391</v>
      </c>
      <c r="AE6" s="545" t="s">
        <v>258</v>
      </c>
      <c r="AF6" s="1323" t="s">
        <v>284</v>
      </c>
      <c r="AG6" s="545" t="s">
        <v>395</v>
      </c>
      <c r="AH6" s="545" t="s">
        <v>297</v>
      </c>
      <c r="AI6" s="545" t="s">
        <v>298</v>
      </c>
      <c r="AJ6" s="545" t="s">
        <v>258</v>
      </c>
      <c r="AK6" s="1360" t="s">
        <v>284</v>
      </c>
      <c r="AL6" s="545" t="s">
        <v>299</v>
      </c>
      <c r="AM6" s="368"/>
      <c r="AN6" s="545" t="s">
        <v>300</v>
      </c>
      <c r="AO6" s="545" t="s">
        <v>371</v>
      </c>
      <c r="AP6" s="545" t="s">
        <v>284</v>
      </c>
      <c r="AQ6" s="895"/>
      <c r="AR6" s="1323"/>
      <c r="AS6" s="365" t="s">
        <v>436</v>
      </c>
      <c r="AT6" s="365" t="s">
        <v>437</v>
      </c>
      <c r="AU6" s="365" t="s">
        <v>438</v>
      </c>
      <c r="AV6" s="365" t="s">
        <v>439</v>
      </c>
      <c r="AW6" s="365" t="s">
        <v>440</v>
      </c>
      <c r="AX6" s="365" t="s">
        <v>441</v>
      </c>
      <c r="AY6" s="365" t="s">
        <v>442</v>
      </c>
      <c r="AZ6" s="365" t="s">
        <v>443</v>
      </c>
      <c r="BA6" s="365" t="s">
        <v>444</v>
      </c>
      <c r="BB6" s="372" t="s">
        <v>13</v>
      </c>
    </row>
    <row r="7" spans="1:54" ht="13.2" customHeight="1">
      <c r="A7" s="630" t="s">
        <v>14</v>
      </c>
      <c r="B7" s="374">
        <v>47232</v>
      </c>
      <c r="C7" s="374"/>
      <c r="D7" s="374">
        <v>1239</v>
      </c>
      <c r="E7" s="374">
        <v>0</v>
      </c>
      <c r="F7" s="374">
        <f>SUM(D7:E7)</f>
        <v>1239</v>
      </c>
      <c r="G7" s="374"/>
      <c r="H7" s="374"/>
      <c r="I7" s="374">
        <v>0</v>
      </c>
      <c r="J7" s="374"/>
      <c r="K7" s="1324">
        <v>1093.68</v>
      </c>
      <c r="L7" s="374">
        <v>166.53</v>
      </c>
      <c r="M7" s="374"/>
      <c r="N7" s="374">
        <v>0</v>
      </c>
      <c r="O7" s="374"/>
      <c r="P7" s="323">
        <v>10111.119999999999</v>
      </c>
      <c r="Q7" s="323">
        <v>2738.89</v>
      </c>
      <c r="R7" s="323">
        <v>2406.33</v>
      </c>
      <c r="S7" s="1227">
        <f>SUM(P7:R7)</f>
        <v>15256.339999999998</v>
      </c>
      <c r="T7" s="374">
        <v>3958.78</v>
      </c>
      <c r="U7" s="374">
        <v>0</v>
      </c>
      <c r="V7" s="374">
        <f>SUM(T7:U7)</f>
        <v>3958.78</v>
      </c>
      <c r="W7" s="374"/>
      <c r="X7" s="374">
        <v>0</v>
      </c>
      <c r="Y7" s="374"/>
      <c r="Z7" s="1340">
        <v>109301.52</v>
      </c>
      <c r="AA7" s="1347">
        <v>0</v>
      </c>
      <c r="AB7" s="1347">
        <v>0</v>
      </c>
      <c r="AC7" s="1347">
        <v>0</v>
      </c>
      <c r="AD7" s="1347">
        <v>115.87</v>
      </c>
      <c r="AE7" s="1347">
        <v>0</v>
      </c>
      <c r="AF7" s="1324">
        <f>SUM(AA7:AE7)</f>
        <v>115.87</v>
      </c>
      <c r="AG7" s="374">
        <v>780</v>
      </c>
      <c r="AH7" s="374">
        <v>116728.93000000002</v>
      </c>
      <c r="AI7" s="374">
        <v>47417.80999999999</v>
      </c>
      <c r="AJ7" s="374">
        <v>0</v>
      </c>
      <c r="AK7" s="1324">
        <f>SUM(AG7:AJ7)</f>
        <v>164926.74000000002</v>
      </c>
      <c r="AL7" s="374">
        <v>6268.11</v>
      </c>
      <c r="AM7" s="374"/>
      <c r="AN7" s="374">
        <v>0</v>
      </c>
      <c r="AO7" s="374">
        <v>0</v>
      </c>
      <c r="AP7" s="374">
        <f>SUM(AN7:AO7)</f>
        <v>0</v>
      </c>
      <c r="AQ7" s="374">
        <v>777.93000000000006</v>
      </c>
      <c r="AR7" s="1324">
        <f t="shared" ref="AR7:AR21" si="0">AQ7+AP7+AL7+AK7+AF7+Z7+X7+V7+S7+N7+L7+K7+I7+F7+B7</f>
        <v>350336.50000000012</v>
      </c>
      <c r="AS7" s="373">
        <v>0</v>
      </c>
      <c r="AT7" s="373">
        <v>0</v>
      </c>
      <c r="AU7" s="373">
        <v>28.1</v>
      </c>
      <c r="AV7" s="373">
        <v>0</v>
      </c>
      <c r="AW7" s="373">
        <v>0</v>
      </c>
      <c r="AX7" s="373">
        <v>70</v>
      </c>
      <c r="AY7" s="373">
        <v>581.11</v>
      </c>
      <c r="AZ7" s="373">
        <v>98.72</v>
      </c>
      <c r="BA7" s="373">
        <v>0</v>
      </c>
      <c r="BB7" s="373">
        <f>SUM(AS7:BA7)</f>
        <v>777.93000000000006</v>
      </c>
    </row>
    <row r="8" spans="1:54" ht="13.2" customHeight="1">
      <c r="A8" s="630" t="s">
        <v>15</v>
      </c>
      <c r="B8" s="374">
        <v>14633.27</v>
      </c>
      <c r="C8" s="374"/>
      <c r="D8" s="374">
        <v>494</v>
      </c>
      <c r="E8" s="374">
        <v>0</v>
      </c>
      <c r="F8" s="374">
        <f t="shared" ref="F8:F21" si="1">SUM(D8:E8)</f>
        <v>494</v>
      </c>
      <c r="G8" s="374"/>
      <c r="H8" s="374"/>
      <c r="I8" s="374">
        <v>0</v>
      </c>
      <c r="J8" s="374"/>
      <c r="K8" s="1324">
        <v>150.65</v>
      </c>
      <c r="L8" s="374">
        <v>62.54</v>
      </c>
      <c r="M8" s="374"/>
      <c r="N8" s="374">
        <v>0</v>
      </c>
      <c r="O8" s="374"/>
      <c r="P8" s="323">
        <v>0</v>
      </c>
      <c r="Q8" s="323">
        <v>119.95</v>
      </c>
      <c r="R8" s="323">
        <v>0</v>
      </c>
      <c r="S8" s="1227">
        <f t="shared" ref="S8:S21" si="2">SUM(P8:R8)</f>
        <v>119.95</v>
      </c>
      <c r="T8" s="374">
        <v>0</v>
      </c>
      <c r="U8" s="374">
        <v>0</v>
      </c>
      <c r="V8" s="374">
        <f t="shared" ref="V8:V21" si="3">SUM(T8:U8)</f>
        <v>0</v>
      </c>
      <c r="W8" s="374"/>
      <c r="X8" s="374">
        <v>0</v>
      </c>
      <c r="Y8" s="374"/>
      <c r="Z8" s="1340">
        <v>0</v>
      </c>
      <c r="AA8" s="1347">
        <v>0</v>
      </c>
      <c r="AB8" s="1347">
        <v>0</v>
      </c>
      <c r="AC8" s="1347">
        <v>0</v>
      </c>
      <c r="AD8" s="1347">
        <v>106.76</v>
      </c>
      <c r="AE8" s="1347">
        <v>3200</v>
      </c>
      <c r="AF8" s="1324">
        <f t="shared" ref="AF8:AF21" si="4">SUM(AA8:AE8)</f>
        <v>3306.76</v>
      </c>
      <c r="AG8" s="374">
        <v>210</v>
      </c>
      <c r="AH8" s="374">
        <v>16721.259999999998</v>
      </c>
      <c r="AI8" s="374">
        <v>6843.73</v>
      </c>
      <c r="AJ8" s="374">
        <v>0</v>
      </c>
      <c r="AK8" s="1324">
        <f t="shared" ref="AK8:AK21" si="5">SUM(AG8:AJ8)</f>
        <v>23774.989999999998</v>
      </c>
      <c r="AL8" s="374">
        <v>2593.66</v>
      </c>
      <c r="AM8" s="374"/>
      <c r="AN8" s="374">
        <v>0</v>
      </c>
      <c r="AO8" s="374">
        <v>0</v>
      </c>
      <c r="AP8" s="374">
        <f t="shared" ref="AP8:AP21" si="6">SUM(AN8:AO8)</f>
        <v>0</v>
      </c>
      <c r="AQ8" s="374">
        <v>1920.3200000000002</v>
      </c>
      <c r="AR8" s="1324">
        <f t="shared" si="0"/>
        <v>47056.14</v>
      </c>
      <c r="AS8" s="373">
        <v>809.25</v>
      </c>
      <c r="AT8" s="373">
        <v>0</v>
      </c>
      <c r="AU8" s="373">
        <v>0</v>
      </c>
      <c r="AV8" s="373">
        <v>0</v>
      </c>
      <c r="AW8" s="373">
        <v>0</v>
      </c>
      <c r="AX8" s="373">
        <v>0</v>
      </c>
      <c r="AY8" s="373">
        <v>643.38</v>
      </c>
      <c r="AZ8" s="373">
        <v>118.66</v>
      </c>
      <c r="BA8" s="373">
        <v>349.03</v>
      </c>
      <c r="BB8" s="373">
        <f t="shared" ref="BB8:BB21" si="7">SUM(AS8:BA8)</f>
        <v>1920.3200000000002</v>
      </c>
    </row>
    <row r="9" spans="1:54" ht="13.2" customHeight="1">
      <c r="A9" s="630" t="s">
        <v>16</v>
      </c>
      <c r="B9" s="374">
        <v>47661.14</v>
      </c>
      <c r="C9" s="374"/>
      <c r="D9" s="374">
        <v>1592.5</v>
      </c>
      <c r="E9" s="374">
        <v>3.72</v>
      </c>
      <c r="F9" s="374">
        <f t="shared" si="1"/>
        <v>1596.22</v>
      </c>
      <c r="G9" s="374"/>
      <c r="H9" s="374"/>
      <c r="I9" s="374">
        <v>0</v>
      </c>
      <c r="J9" s="374"/>
      <c r="K9" s="1324">
        <v>0</v>
      </c>
      <c r="L9" s="374">
        <v>245.49</v>
      </c>
      <c r="M9" s="374"/>
      <c r="N9" s="374">
        <v>8592</v>
      </c>
      <c r="O9" s="374"/>
      <c r="P9" s="323">
        <v>2915.08</v>
      </c>
      <c r="Q9" s="323">
        <v>236.77999999999997</v>
      </c>
      <c r="R9" s="323">
        <v>0</v>
      </c>
      <c r="S9" s="1227">
        <f t="shared" si="2"/>
        <v>3151.8599999999997</v>
      </c>
      <c r="T9" s="374">
        <v>1458.5</v>
      </c>
      <c r="U9" s="374">
        <v>0</v>
      </c>
      <c r="V9" s="374">
        <f t="shared" si="3"/>
        <v>1458.5</v>
      </c>
      <c r="W9" s="374"/>
      <c r="X9" s="374">
        <v>0</v>
      </c>
      <c r="Y9" s="374"/>
      <c r="Z9" s="1340">
        <v>0</v>
      </c>
      <c r="AA9" s="1347">
        <v>0</v>
      </c>
      <c r="AB9" s="1347">
        <v>11698.119999999999</v>
      </c>
      <c r="AC9" s="1347">
        <v>0</v>
      </c>
      <c r="AD9" s="1347">
        <v>134.18</v>
      </c>
      <c r="AE9" s="1347">
        <v>0</v>
      </c>
      <c r="AF9" s="1324">
        <f t="shared" si="4"/>
        <v>11832.3</v>
      </c>
      <c r="AG9" s="374">
        <v>612.49</v>
      </c>
      <c r="AH9" s="374">
        <v>40550.300000000003</v>
      </c>
      <c r="AI9" s="374">
        <v>19106.259999999995</v>
      </c>
      <c r="AJ9" s="374">
        <v>0</v>
      </c>
      <c r="AK9" s="1324">
        <f t="shared" si="5"/>
        <v>60269.049999999996</v>
      </c>
      <c r="AL9" s="374">
        <v>8339.6200000000008</v>
      </c>
      <c r="AM9" s="374"/>
      <c r="AN9" s="374">
        <v>0</v>
      </c>
      <c r="AO9" s="374">
        <v>0</v>
      </c>
      <c r="AP9" s="374">
        <f t="shared" si="6"/>
        <v>0</v>
      </c>
      <c r="AQ9" s="374">
        <v>690</v>
      </c>
      <c r="AR9" s="1324">
        <f t="shared" si="0"/>
        <v>143836.18</v>
      </c>
      <c r="AS9" s="373">
        <v>0</v>
      </c>
      <c r="AT9" s="373">
        <v>0</v>
      </c>
      <c r="AU9" s="373">
        <v>0</v>
      </c>
      <c r="AV9" s="373">
        <v>0</v>
      </c>
      <c r="AW9" s="373">
        <v>0</v>
      </c>
      <c r="AX9" s="373">
        <v>0</v>
      </c>
      <c r="AY9" s="373">
        <v>690</v>
      </c>
      <c r="AZ9" s="373">
        <v>0</v>
      </c>
      <c r="BA9" s="373">
        <v>0</v>
      </c>
      <c r="BB9" s="373">
        <f t="shared" si="7"/>
        <v>690</v>
      </c>
    </row>
    <row r="10" spans="1:54" ht="13.2" customHeight="1">
      <c r="A10" s="630" t="s">
        <v>17</v>
      </c>
      <c r="B10" s="374">
        <v>5039.7</v>
      </c>
      <c r="C10" s="374"/>
      <c r="D10" s="374">
        <v>304</v>
      </c>
      <c r="E10" s="374">
        <v>0</v>
      </c>
      <c r="F10" s="374">
        <f t="shared" si="1"/>
        <v>304</v>
      </c>
      <c r="G10" s="374"/>
      <c r="H10" s="374"/>
      <c r="I10" s="374">
        <v>0</v>
      </c>
      <c r="J10" s="374"/>
      <c r="K10" s="1324">
        <v>0</v>
      </c>
      <c r="L10" s="374">
        <v>43.11</v>
      </c>
      <c r="M10" s="374"/>
      <c r="N10" s="374">
        <v>0</v>
      </c>
      <c r="O10" s="374"/>
      <c r="P10" s="323">
        <v>0</v>
      </c>
      <c r="Q10" s="323">
        <v>106.97</v>
      </c>
      <c r="R10" s="323">
        <v>0</v>
      </c>
      <c r="S10" s="1227">
        <f t="shared" si="2"/>
        <v>106.97</v>
      </c>
      <c r="T10" s="374">
        <v>0</v>
      </c>
      <c r="U10" s="374">
        <v>0</v>
      </c>
      <c r="V10" s="374">
        <f t="shared" si="3"/>
        <v>0</v>
      </c>
      <c r="W10" s="374"/>
      <c r="X10" s="374">
        <v>0</v>
      </c>
      <c r="Y10" s="374"/>
      <c r="Z10" s="1340">
        <v>0</v>
      </c>
      <c r="AA10" s="1347">
        <v>0</v>
      </c>
      <c r="AB10" s="1347">
        <v>0</v>
      </c>
      <c r="AC10" s="1347">
        <v>0</v>
      </c>
      <c r="AD10" s="1347">
        <v>245.27</v>
      </c>
      <c r="AE10" s="1347">
        <v>0</v>
      </c>
      <c r="AF10" s="1324">
        <f t="shared" si="4"/>
        <v>245.27</v>
      </c>
      <c r="AG10" s="374">
        <v>135</v>
      </c>
      <c r="AH10" s="374">
        <v>9405.17</v>
      </c>
      <c r="AI10" s="374">
        <v>401.8</v>
      </c>
      <c r="AJ10" s="374">
        <v>0</v>
      </c>
      <c r="AK10" s="1324">
        <f t="shared" si="5"/>
        <v>9941.9699999999993</v>
      </c>
      <c r="AL10" s="374">
        <v>1077.76</v>
      </c>
      <c r="AM10" s="374"/>
      <c r="AN10" s="374">
        <v>0</v>
      </c>
      <c r="AO10" s="374">
        <v>0</v>
      </c>
      <c r="AP10" s="374">
        <f t="shared" si="6"/>
        <v>0</v>
      </c>
      <c r="AQ10" s="374">
        <v>179.13</v>
      </c>
      <c r="AR10" s="1324">
        <f t="shared" si="0"/>
        <v>16937.91</v>
      </c>
      <c r="AS10" s="373">
        <v>0</v>
      </c>
      <c r="AT10" s="373">
        <v>0</v>
      </c>
      <c r="AU10" s="373">
        <v>4.67</v>
      </c>
      <c r="AV10" s="373">
        <v>0</v>
      </c>
      <c r="AW10" s="373">
        <v>150</v>
      </c>
      <c r="AX10" s="373">
        <v>0</v>
      </c>
      <c r="AY10" s="373">
        <v>0</v>
      </c>
      <c r="AZ10" s="373">
        <v>24.46</v>
      </c>
      <c r="BA10" s="373">
        <v>0</v>
      </c>
      <c r="BB10" s="373">
        <f t="shared" si="7"/>
        <v>179.13</v>
      </c>
    </row>
    <row r="11" spans="1:54" ht="13.2" customHeight="1">
      <c r="A11" s="630" t="s">
        <v>18</v>
      </c>
      <c r="B11" s="374">
        <v>3036.06</v>
      </c>
      <c r="C11" s="374"/>
      <c r="D11" s="374">
        <v>266</v>
      </c>
      <c r="E11" s="374">
        <v>0</v>
      </c>
      <c r="F11" s="374">
        <f t="shared" si="1"/>
        <v>266</v>
      </c>
      <c r="G11" s="374"/>
      <c r="H11" s="374"/>
      <c r="I11" s="374">
        <v>0</v>
      </c>
      <c r="J11" s="374"/>
      <c r="K11" s="1324">
        <v>0</v>
      </c>
      <c r="L11" s="374">
        <v>38.520000000000003</v>
      </c>
      <c r="M11" s="374"/>
      <c r="N11" s="374">
        <v>0</v>
      </c>
      <c r="O11" s="374"/>
      <c r="P11" s="323">
        <v>103.5</v>
      </c>
      <c r="Q11" s="323">
        <v>0</v>
      </c>
      <c r="R11" s="323">
        <v>0</v>
      </c>
      <c r="S11" s="1227">
        <f t="shared" si="2"/>
        <v>103.5</v>
      </c>
      <c r="T11" s="374">
        <v>0</v>
      </c>
      <c r="U11" s="374">
        <v>0</v>
      </c>
      <c r="V11" s="374">
        <f t="shared" si="3"/>
        <v>0</v>
      </c>
      <c r="W11" s="374"/>
      <c r="X11" s="374">
        <v>0</v>
      </c>
      <c r="Y11" s="374"/>
      <c r="Z11" s="1340">
        <v>0</v>
      </c>
      <c r="AA11" s="1347">
        <v>0</v>
      </c>
      <c r="AB11" s="1347">
        <v>0</v>
      </c>
      <c r="AC11" s="1347">
        <v>0</v>
      </c>
      <c r="AD11" s="1347">
        <v>214.14</v>
      </c>
      <c r="AE11" s="1347">
        <v>0</v>
      </c>
      <c r="AF11" s="1324">
        <f t="shared" si="4"/>
        <v>214.14</v>
      </c>
      <c r="AG11" s="374">
        <v>170</v>
      </c>
      <c r="AH11" s="374">
        <v>7011.3</v>
      </c>
      <c r="AI11" s="374">
        <v>1948.5400000000002</v>
      </c>
      <c r="AJ11" s="374">
        <v>0</v>
      </c>
      <c r="AK11" s="1324">
        <f t="shared" si="5"/>
        <v>9129.84</v>
      </c>
      <c r="AL11" s="374">
        <v>611.99</v>
      </c>
      <c r="AM11" s="374"/>
      <c r="AN11" s="374">
        <v>0</v>
      </c>
      <c r="AO11" s="374">
        <v>0</v>
      </c>
      <c r="AP11" s="374">
        <f t="shared" si="6"/>
        <v>0</v>
      </c>
      <c r="AQ11" s="374">
        <v>45.19</v>
      </c>
      <c r="AR11" s="1324">
        <f t="shared" si="0"/>
        <v>13445.24</v>
      </c>
      <c r="AS11" s="373">
        <v>0</v>
      </c>
      <c r="AT11" s="373">
        <v>0</v>
      </c>
      <c r="AU11" s="373">
        <v>3.04</v>
      </c>
      <c r="AV11" s="373">
        <v>0</v>
      </c>
      <c r="AW11" s="373">
        <v>0</v>
      </c>
      <c r="AX11" s="373">
        <v>0</v>
      </c>
      <c r="AY11" s="373">
        <v>0</v>
      </c>
      <c r="AZ11" s="373">
        <v>42.15</v>
      </c>
      <c r="BA11" s="373">
        <v>0</v>
      </c>
      <c r="BB11" s="373">
        <f t="shared" si="7"/>
        <v>45.19</v>
      </c>
    </row>
    <row r="12" spans="1:54" ht="13.2" customHeight="1">
      <c r="A12" s="630" t="s">
        <v>19</v>
      </c>
      <c r="B12" s="374">
        <v>1873.16</v>
      </c>
      <c r="C12" s="374"/>
      <c r="D12" s="374">
        <v>42.9</v>
      </c>
      <c r="E12" s="374">
        <v>0</v>
      </c>
      <c r="F12" s="374">
        <f t="shared" si="1"/>
        <v>42.9</v>
      </c>
      <c r="G12" s="374"/>
      <c r="H12" s="374"/>
      <c r="I12" s="374">
        <v>0</v>
      </c>
      <c r="J12" s="374"/>
      <c r="K12" s="1324">
        <v>0</v>
      </c>
      <c r="L12" s="374">
        <v>9.42</v>
      </c>
      <c r="M12" s="374"/>
      <c r="N12" s="374">
        <v>0</v>
      </c>
      <c r="O12" s="374"/>
      <c r="P12" s="323">
        <v>0</v>
      </c>
      <c r="Q12" s="323">
        <v>0</v>
      </c>
      <c r="R12" s="323">
        <v>0</v>
      </c>
      <c r="S12" s="1227">
        <f t="shared" si="2"/>
        <v>0</v>
      </c>
      <c r="T12" s="374">
        <v>0</v>
      </c>
      <c r="U12" s="374">
        <v>0</v>
      </c>
      <c r="V12" s="374">
        <f t="shared" si="3"/>
        <v>0</v>
      </c>
      <c r="W12" s="374"/>
      <c r="X12" s="374">
        <v>0</v>
      </c>
      <c r="Y12" s="374"/>
      <c r="Z12" s="1340">
        <v>0</v>
      </c>
      <c r="AA12" s="1347">
        <v>0</v>
      </c>
      <c r="AB12" s="1347">
        <v>0</v>
      </c>
      <c r="AC12" s="1347">
        <v>0</v>
      </c>
      <c r="AD12" s="1347">
        <v>0</v>
      </c>
      <c r="AE12" s="1347">
        <v>0</v>
      </c>
      <c r="AF12" s="1324">
        <f t="shared" si="4"/>
        <v>0</v>
      </c>
      <c r="AG12" s="374">
        <v>65</v>
      </c>
      <c r="AH12" s="374">
        <v>992.68999999999994</v>
      </c>
      <c r="AI12" s="374">
        <v>334.08</v>
      </c>
      <c r="AJ12" s="374">
        <v>0</v>
      </c>
      <c r="AK12" s="1324">
        <f t="shared" si="5"/>
        <v>1391.77</v>
      </c>
      <c r="AL12" s="374">
        <v>295.89</v>
      </c>
      <c r="AM12" s="374"/>
      <c r="AN12" s="374">
        <v>0</v>
      </c>
      <c r="AO12" s="374">
        <v>0</v>
      </c>
      <c r="AP12" s="374">
        <f t="shared" si="6"/>
        <v>0</v>
      </c>
      <c r="AQ12" s="374">
        <v>27.19</v>
      </c>
      <c r="AR12" s="1324">
        <f t="shared" si="0"/>
        <v>3640.33</v>
      </c>
      <c r="AS12" s="373">
        <v>0</v>
      </c>
      <c r="AT12" s="373">
        <v>0</v>
      </c>
      <c r="AU12" s="373">
        <v>3.44</v>
      </c>
      <c r="AV12" s="373">
        <v>0</v>
      </c>
      <c r="AW12" s="373">
        <v>0</v>
      </c>
      <c r="AX12" s="373">
        <v>0</v>
      </c>
      <c r="AY12" s="373">
        <v>0</v>
      </c>
      <c r="AZ12" s="373">
        <v>23.75</v>
      </c>
      <c r="BA12" s="373">
        <v>0</v>
      </c>
      <c r="BB12" s="373">
        <f t="shared" si="7"/>
        <v>27.19</v>
      </c>
    </row>
    <row r="13" spans="1:54" ht="13.2" customHeight="1">
      <c r="A13" s="1325" t="s">
        <v>20</v>
      </c>
      <c r="B13" s="374">
        <v>7130.36</v>
      </c>
      <c r="C13" s="374"/>
      <c r="D13" s="374">
        <v>322.60000000000002</v>
      </c>
      <c r="E13" s="374">
        <v>25.06</v>
      </c>
      <c r="F13" s="374">
        <f t="shared" si="1"/>
        <v>347.66</v>
      </c>
      <c r="G13" s="374"/>
      <c r="H13" s="374"/>
      <c r="I13" s="374">
        <v>0</v>
      </c>
      <c r="J13" s="374"/>
      <c r="K13" s="1324">
        <v>473.19</v>
      </c>
      <c r="L13" s="374">
        <v>39</v>
      </c>
      <c r="M13" s="374"/>
      <c r="N13" s="374">
        <v>0</v>
      </c>
      <c r="O13" s="374"/>
      <c r="P13" s="323">
        <v>70.34</v>
      </c>
      <c r="Q13" s="323">
        <v>163.42000000000002</v>
      </c>
      <c r="R13" s="323">
        <v>0</v>
      </c>
      <c r="S13" s="1227">
        <f t="shared" si="2"/>
        <v>233.76000000000002</v>
      </c>
      <c r="T13" s="374">
        <v>536.76</v>
      </c>
      <c r="U13" s="374">
        <v>0</v>
      </c>
      <c r="V13" s="374">
        <f t="shared" si="3"/>
        <v>536.76</v>
      </c>
      <c r="W13" s="374"/>
      <c r="X13" s="374">
        <v>0</v>
      </c>
      <c r="Y13" s="374"/>
      <c r="Z13" s="1340">
        <v>0</v>
      </c>
      <c r="AA13" s="1347">
        <v>0</v>
      </c>
      <c r="AB13" s="1347">
        <v>0</v>
      </c>
      <c r="AC13" s="1347">
        <v>0</v>
      </c>
      <c r="AD13" s="1347">
        <v>0</v>
      </c>
      <c r="AE13" s="1347">
        <v>0</v>
      </c>
      <c r="AF13" s="1324">
        <f t="shared" si="4"/>
        <v>0</v>
      </c>
      <c r="AG13" s="374">
        <v>214.78</v>
      </c>
      <c r="AH13" s="374">
        <v>5339.14</v>
      </c>
      <c r="AI13" s="374">
        <v>2481.33</v>
      </c>
      <c r="AJ13" s="374">
        <v>0</v>
      </c>
      <c r="AK13" s="1324">
        <f t="shared" si="5"/>
        <v>8035.25</v>
      </c>
      <c r="AL13" s="374">
        <v>1442.49</v>
      </c>
      <c r="AM13" s="1353"/>
      <c r="AN13" s="374">
        <v>0</v>
      </c>
      <c r="AO13" s="374">
        <v>0</v>
      </c>
      <c r="AP13" s="374">
        <f t="shared" si="6"/>
        <v>0</v>
      </c>
      <c r="AQ13" s="374">
        <v>220.04999999999998</v>
      </c>
      <c r="AR13" s="1324">
        <f t="shared" si="0"/>
        <v>18458.52</v>
      </c>
      <c r="AS13" s="373">
        <v>161.26</v>
      </c>
      <c r="AT13" s="373">
        <v>0</v>
      </c>
      <c r="AU13" s="373">
        <v>4.16</v>
      </c>
      <c r="AV13" s="373">
        <v>0</v>
      </c>
      <c r="AW13" s="373">
        <v>0</v>
      </c>
      <c r="AX13" s="373">
        <v>0</v>
      </c>
      <c r="AY13" s="373">
        <v>0</v>
      </c>
      <c r="AZ13" s="373">
        <v>54.63</v>
      </c>
      <c r="BA13" s="373">
        <v>0</v>
      </c>
      <c r="BB13" s="373">
        <f t="shared" si="7"/>
        <v>220.04999999999998</v>
      </c>
    </row>
    <row r="14" spans="1:54" ht="13.2" customHeight="1">
      <c r="A14" s="630" t="s">
        <v>21</v>
      </c>
      <c r="B14" s="374">
        <v>26824.469999999998</v>
      </c>
      <c r="C14" s="374"/>
      <c r="D14" s="374">
        <v>422</v>
      </c>
      <c r="E14" s="374">
        <v>0</v>
      </c>
      <c r="F14" s="374">
        <f t="shared" si="1"/>
        <v>422</v>
      </c>
      <c r="G14" s="374"/>
      <c r="H14" s="374"/>
      <c r="I14" s="374">
        <v>0</v>
      </c>
      <c r="J14" s="374"/>
      <c r="K14" s="1324">
        <v>2309.69</v>
      </c>
      <c r="L14" s="374">
        <v>260.77999999999997</v>
      </c>
      <c r="M14" s="374"/>
      <c r="N14" s="374">
        <v>0</v>
      </c>
      <c r="O14" s="374"/>
      <c r="P14" s="323">
        <v>702</v>
      </c>
      <c r="Q14" s="323">
        <v>78.73</v>
      </c>
      <c r="R14" s="323">
        <v>271.88</v>
      </c>
      <c r="S14" s="1227">
        <f t="shared" si="2"/>
        <v>1052.6100000000001</v>
      </c>
      <c r="T14" s="374">
        <v>2097.63</v>
      </c>
      <c r="U14" s="374">
        <v>0</v>
      </c>
      <c r="V14" s="374">
        <f t="shared" si="3"/>
        <v>2097.63</v>
      </c>
      <c r="W14" s="374"/>
      <c r="X14" s="374">
        <v>0</v>
      </c>
      <c r="Y14" s="374"/>
      <c r="Z14" s="1340">
        <v>10000</v>
      </c>
      <c r="AA14" s="1347">
        <v>0</v>
      </c>
      <c r="AB14" s="1347">
        <v>0</v>
      </c>
      <c r="AC14" s="1347">
        <v>0</v>
      </c>
      <c r="AD14" s="1347">
        <v>4.53</v>
      </c>
      <c r="AE14" s="1347">
        <v>0</v>
      </c>
      <c r="AF14" s="1324">
        <f t="shared" si="4"/>
        <v>4.53</v>
      </c>
      <c r="AG14" s="374">
        <v>665</v>
      </c>
      <c r="AH14" s="374">
        <v>32348.189999999995</v>
      </c>
      <c r="AI14" s="374">
        <v>9246.9599999999991</v>
      </c>
      <c r="AJ14" s="374">
        <v>0</v>
      </c>
      <c r="AK14" s="1324">
        <f t="shared" si="5"/>
        <v>42260.149999999994</v>
      </c>
      <c r="AL14" s="374">
        <v>4356.62</v>
      </c>
      <c r="AM14" s="374"/>
      <c r="AN14" s="374">
        <v>0</v>
      </c>
      <c r="AO14" s="374">
        <v>0</v>
      </c>
      <c r="AP14" s="374">
        <f t="shared" si="6"/>
        <v>0</v>
      </c>
      <c r="AQ14" s="374">
        <v>585.16</v>
      </c>
      <c r="AR14" s="1324">
        <f t="shared" si="0"/>
        <v>90173.639999999985</v>
      </c>
      <c r="AS14" s="373">
        <v>0</v>
      </c>
      <c r="AT14" s="373">
        <v>255.75</v>
      </c>
      <c r="AU14" s="373">
        <v>0</v>
      </c>
      <c r="AV14" s="373">
        <v>0</v>
      </c>
      <c r="AW14" s="373">
        <v>0</v>
      </c>
      <c r="AX14" s="373">
        <v>70</v>
      </c>
      <c r="AY14" s="373">
        <v>200</v>
      </c>
      <c r="AZ14" s="373">
        <v>59.41</v>
      </c>
      <c r="BA14" s="373">
        <v>0</v>
      </c>
      <c r="BB14" s="373">
        <f t="shared" si="7"/>
        <v>585.16</v>
      </c>
    </row>
    <row r="15" spans="1:54" ht="13.2" customHeight="1">
      <c r="A15" s="1325" t="s">
        <v>22</v>
      </c>
      <c r="B15" s="374">
        <v>6760.0599999999995</v>
      </c>
      <c r="C15" s="374"/>
      <c r="D15" s="374">
        <v>100</v>
      </c>
      <c r="E15" s="374">
        <v>0</v>
      </c>
      <c r="F15" s="374">
        <f t="shared" si="1"/>
        <v>100</v>
      </c>
      <c r="G15" s="374"/>
      <c r="H15" s="374"/>
      <c r="I15" s="374">
        <v>0</v>
      </c>
      <c r="J15" s="374"/>
      <c r="K15" s="1324">
        <v>0</v>
      </c>
      <c r="L15" s="374">
        <v>64.78</v>
      </c>
      <c r="M15" s="374"/>
      <c r="N15" s="374">
        <v>0</v>
      </c>
      <c r="O15" s="374"/>
      <c r="P15" s="323">
        <v>0</v>
      </c>
      <c r="Q15" s="323">
        <v>58.39</v>
      </c>
      <c r="R15" s="323">
        <v>0</v>
      </c>
      <c r="S15" s="1227">
        <f t="shared" si="2"/>
        <v>58.39</v>
      </c>
      <c r="T15" s="374">
        <v>0</v>
      </c>
      <c r="U15" s="374">
        <v>0</v>
      </c>
      <c r="V15" s="374">
        <f t="shared" si="3"/>
        <v>0</v>
      </c>
      <c r="W15" s="374"/>
      <c r="X15" s="374">
        <v>0</v>
      </c>
      <c r="Y15" s="374"/>
      <c r="Z15" s="1340">
        <v>0</v>
      </c>
      <c r="AA15" s="1347">
        <v>0</v>
      </c>
      <c r="AB15" s="1347">
        <v>0</v>
      </c>
      <c r="AC15" s="1347">
        <v>0</v>
      </c>
      <c r="AD15" s="1347">
        <v>173.14</v>
      </c>
      <c r="AE15" s="1347">
        <v>0</v>
      </c>
      <c r="AF15" s="1324">
        <f t="shared" si="4"/>
        <v>173.14</v>
      </c>
      <c r="AG15" s="374">
        <v>70</v>
      </c>
      <c r="AH15" s="374">
        <v>13199.98</v>
      </c>
      <c r="AI15" s="374">
        <v>2245.9</v>
      </c>
      <c r="AJ15" s="374">
        <v>0</v>
      </c>
      <c r="AK15" s="1324">
        <f t="shared" si="5"/>
        <v>15515.88</v>
      </c>
      <c r="AL15" s="374">
        <v>1517.7599999999998</v>
      </c>
      <c r="AM15" s="1353"/>
      <c r="AN15" s="374">
        <v>0</v>
      </c>
      <c r="AO15" s="374">
        <v>30000</v>
      </c>
      <c r="AP15" s="374">
        <f t="shared" si="6"/>
        <v>30000</v>
      </c>
      <c r="AQ15" s="374">
        <v>1783.9399999999998</v>
      </c>
      <c r="AR15" s="1324">
        <f t="shared" si="0"/>
        <v>55973.94999999999</v>
      </c>
      <c r="AS15" s="373">
        <v>1605.07</v>
      </c>
      <c r="AT15" s="373">
        <v>0</v>
      </c>
      <c r="AU15" s="373">
        <v>0</v>
      </c>
      <c r="AV15" s="373">
        <v>0</v>
      </c>
      <c r="AW15" s="373">
        <v>0</v>
      </c>
      <c r="AX15" s="373">
        <v>0</v>
      </c>
      <c r="AY15" s="373">
        <v>140.09</v>
      </c>
      <c r="AZ15" s="373">
        <v>38.78</v>
      </c>
      <c r="BA15" s="373">
        <v>0</v>
      </c>
      <c r="BB15" s="373">
        <f t="shared" si="7"/>
        <v>1783.9399999999998</v>
      </c>
    </row>
    <row r="16" spans="1:54" ht="13.2" customHeight="1">
      <c r="A16" s="630" t="s">
        <v>94</v>
      </c>
      <c r="B16" s="374">
        <v>8731.5500000000011</v>
      </c>
      <c r="C16" s="374"/>
      <c r="D16" s="374">
        <v>583</v>
      </c>
      <c r="E16" s="374">
        <v>0</v>
      </c>
      <c r="F16" s="374">
        <f t="shared" si="1"/>
        <v>583</v>
      </c>
      <c r="G16" s="374"/>
      <c r="H16" s="374"/>
      <c r="I16" s="374">
        <v>0</v>
      </c>
      <c r="J16" s="374"/>
      <c r="K16" s="1324">
        <v>0</v>
      </c>
      <c r="L16" s="374">
        <v>76.069999999999993</v>
      </c>
      <c r="M16" s="374"/>
      <c r="N16" s="374">
        <v>0</v>
      </c>
      <c r="O16" s="374"/>
      <c r="P16" s="323">
        <v>0</v>
      </c>
      <c r="Q16" s="323">
        <v>0</v>
      </c>
      <c r="R16" s="323">
        <v>0</v>
      </c>
      <c r="S16" s="1227">
        <f t="shared" si="2"/>
        <v>0</v>
      </c>
      <c r="T16" s="374">
        <v>0</v>
      </c>
      <c r="U16" s="374">
        <v>0</v>
      </c>
      <c r="V16" s="374">
        <f t="shared" si="3"/>
        <v>0</v>
      </c>
      <c r="W16" s="374"/>
      <c r="X16" s="374">
        <v>0</v>
      </c>
      <c r="Y16" s="374"/>
      <c r="Z16" s="1340">
        <v>0</v>
      </c>
      <c r="AA16" s="1347">
        <v>0</v>
      </c>
      <c r="AB16" s="1347">
        <v>0</v>
      </c>
      <c r="AC16" s="1347">
        <v>433.28</v>
      </c>
      <c r="AD16" s="1347">
        <v>484.91999999999996</v>
      </c>
      <c r="AE16" s="1347">
        <v>0</v>
      </c>
      <c r="AF16" s="1324">
        <f t="shared" si="4"/>
        <v>918.19999999999993</v>
      </c>
      <c r="AG16" s="374">
        <v>165</v>
      </c>
      <c r="AH16" s="374">
        <v>6918.86</v>
      </c>
      <c r="AI16" s="374">
        <v>983.21999999999991</v>
      </c>
      <c r="AJ16" s="374">
        <v>0</v>
      </c>
      <c r="AK16" s="1324">
        <f t="shared" si="5"/>
        <v>8067.08</v>
      </c>
      <c r="AL16" s="374">
        <v>2312.2799999999997</v>
      </c>
      <c r="AM16" s="374"/>
      <c r="AN16" s="374">
        <v>0</v>
      </c>
      <c r="AO16" s="374">
        <v>0</v>
      </c>
      <c r="AP16" s="374">
        <f t="shared" si="6"/>
        <v>0</v>
      </c>
      <c r="AQ16" s="374">
        <v>711.40000000000009</v>
      </c>
      <c r="AR16" s="1324">
        <f t="shared" si="0"/>
        <v>21399.58</v>
      </c>
      <c r="AS16" s="373">
        <v>483.56</v>
      </c>
      <c r="AT16" s="373">
        <v>0</v>
      </c>
      <c r="AU16" s="373">
        <v>11.16</v>
      </c>
      <c r="AV16" s="373">
        <v>0</v>
      </c>
      <c r="AW16" s="373">
        <v>0</v>
      </c>
      <c r="AX16" s="373">
        <v>0</v>
      </c>
      <c r="AY16" s="373">
        <v>181.6</v>
      </c>
      <c r="AZ16" s="373">
        <v>35.08</v>
      </c>
      <c r="BA16" s="373">
        <v>0</v>
      </c>
      <c r="BB16" s="373">
        <f t="shared" si="7"/>
        <v>711.40000000000009</v>
      </c>
    </row>
    <row r="17" spans="1:54" ht="13.2" customHeight="1">
      <c r="A17" s="628" t="s">
        <v>24</v>
      </c>
      <c r="B17" s="374">
        <v>10725.43</v>
      </c>
      <c r="C17" s="374"/>
      <c r="D17" s="374">
        <v>224</v>
      </c>
      <c r="E17" s="374">
        <v>0</v>
      </c>
      <c r="F17" s="374">
        <f t="shared" si="1"/>
        <v>224</v>
      </c>
      <c r="G17" s="374"/>
      <c r="H17" s="374"/>
      <c r="I17" s="374">
        <v>42000</v>
      </c>
      <c r="J17" s="374"/>
      <c r="K17" s="1324">
        <v>0</v>
      </c>
      <c r="L17" s="374">
        <v>62.63</v>
      </c>
      <c r="M17" s="374"/>
      <c r="N17" s="374">
        <v>0</v>
      </c>
      <c r="O17" s="374"/>
      <c r="P17" s="323">
        <v>0</v>
      </c>
      <c r="Q17" s="323">
        <v>821.71</v>
      </c>
      <c r="R17" s="323">
        <v>0</v>
      </c>
      <c r="S17" s="1227">
        <f t="shared" si="2"/>
        <v>821.71</v>
      </c>
      <c r="T17" s="374">
        <v>0</v>
      </c>
      <c r="U17" s="374">
        <v>0</v>
      </c>
      <c r="V17" s="374">
        <f t="shared" si="3"/>
        <v>0</v>
      </c>
      <c r="W17" s="1341"/>
      <c r="X17" s="374">
        <v>15000</v>
      </c>
      <c r="Y17" s="1341"/>
      <c r="Z17" s="1340">
        <v>47500</v>
      </c>
      <c r="AA17" s="1347">
        <v>10179.51</v>
      </c>
      <c r="AB17" s="1347">
        <v>0</v>
      </c>
      <c r="AC17" s="1347">
        <v>37713.89</v>
      </c>
      <c r="AD17" s="1347">
        <v>759.31</v>
      </c>
      <c r="AE17" s="1347">
        <v>8500</v>
      </c>
      <c r="AF17" s="1324">
        <f t="shared" si="4"/>
        <v>57152.71</v>
      </c>
      <c r="AG17" s="374">
        <v>100</v>
      </c>
      <c r="AH17" s="374">
        <v>4200.3500000000004</v>
      </c>
      <c r="AI17" s="374">
        <v>863.75999999999988</v>
      </c>
      <c r="AJ17" s="374">
        <v>0</v>
      </c>
      <c r="AK17" s="1324">
        <f t="shared" si="5"/>
        <v>5164.1100000000006</v>
      </c>
      <c r="AL17" s="374">
        <v>2070.41</v>
      </c>
      <c r="AM17" s="1341"/>
      <c r="AN17" s="374">
        <v>33750.15</v>
      </c>
      <c r="AO17" s="374">
        <v>0</v>
      </c>
      <c r="AP17" s="374">
        <f t="shared" si="6"/>
        <v>33750.15</v>
      </c>
      <c r="AQ17" s="374">
        <v>592.70000000000005</v>
      </c>
      <c r="AR17" s="1324">
        <f t="shared" si="0"/>
        <v>215063.84999999998</v>
      </c>
      <c r="AS17" s="373">
        <v>0</v>
      </c>
      <c r="AT17" s="373">
        <v>0</v>
      </c>
      <c r="AU17" s="373">
        <v>0</v>
      </c>
      <c r="AV17" s="373">
        <v>0</v>
      </c>
      <c r="AW17" s="373">
        <v>0</v>
      </c>
      <c r="AX17" s="373">
        <v>0</v>
      </c>
      <c r="AY17" s="373">
        <v>560.36</v>
      </c>
      <c r="AZ17" s="373">
        <v>32.340000000000003</v>
      </c>
      <c r="BA17" s="373">
        <v>0</v>
      </c>
      <c r="BB17" s="373">
        <f t="shared" si="7"/>
        <v>592.70000000000005</v>
      </c>
    </row>
    <row r="18" spans="1:54" ht="13.2" customHeight="1">
      <c r="A18" s="630" t="s">
        <v>25</v>
      </c>
      <c r="B18" s="374">
        <v>6180.2000000000007</v>
      </c>
      <c r="C18" s="374"/>
      <c r="D18" s="374">
        <v>301</v>
      </c>
      <c r="E18" s="374">
        <v>0</v>
      </c>
      <c r="F18" s="374">
        <f t="shared" si="1"/>
        <v>301</v>
      </c>
      <c r="G18" s="374"/>
      <c r="H18" s="374"/>
      <c r="I18" s="374">
        <v>0</v>
      </c>
      <c r="J18" s="374"/>
      <c r="K18" s="1324">
        <v>0</v>
      </c>
      <c r="L18" s="374">
        <v>15.78</v>
      </c>
      <c r="M18" s="374"/>
      <c r="N18" s="374">
        <v>0</v>
      </c>
      <c r="O18" s="374"/>
      <c r="P18" s="323">
        <v>15</v>
      </c>
      <c r="Q18" s="323">
        <v>25.95</v>
      </c>
      <c r="R18" s="323">
        <v>187.5</v>
      </c>
      <c r="S18" s="1227">
        <f t="shared" si="2"/>
        <v>228.45</v>
      </c>
      <c r="T18" s="374">
        <v>0</v>
      </c>
      <c r="U18" s="374">
        <v>0</v>
      </c>
      <c r="V18" s="374">
        <f t="shared" si="3"/>
        <v>0</v>
      </c>
      <c r="W18" s="374"/>
      <c r="X18" s="374">
        <v>0</v>
      </c>
      <c r="Y18" s="374"/>
      <c r="Z18" s="1340">
        <v>0</v>
      </c>
      <c r="AA18" s="1347">
        <v>0</v>
      </c>
      <c r="AB18" s="1347">
        <v>0</v>
      </c>
      <c r="AC18" s="1347">
        <v>0</v>
      </c>
      <c r="AD18" s="1347">
        <v>450.85</v>
      </c>
      <c r="AE18" s="1347">
        <v>0</v>
      </c>
      <c r="AF18" s="1324">
        <f t="shared" si="4"/>
        <v>450.85</v>
      </c>
      <c r="AG18" s="374">
        <v>8.2799999999999994</v>
      </c>
      <c r="AH18" s="374">
        <v>2258.21</v>
      </c>
      <c r="AI18" s="374">
        <v>475.24</v>
      </c>
      <c r="AJ18" s="374">
        <v>51.13</v>
      </c>
      <c r="AK18" s="1324">
        <f t="shared" si="5"/>
        <v>2792.8600000000006</v>
      </c>
      <c r="AL18" s="374">
        <v>1618.28</v>
      </c>
      <c r="AM18" s="374"/>
      <c r="AN18" s="374">
        <v>0</v>
      </c>
      <c r="AO18" s="374">
        <v>0</v>
      </c>
      <c r="AP18" s="374">
        <f t="shared" si="6"/>
        <v>0</v>
      </c>
      <c r="AQ18" s="374">
        <v>159.01</v>
      </c>
      <c r="AR18" s="1324">
        <f t="shared" si="0"/>
        <v>11746.43</v>
      </c>
      <c r="AS18" s="373">
        <v>0</v>
      </c>
      <c r="AT18" s="373">
        <v>0</v>
      </c>
      <c r="AU18" s="373">
        <v>7.68</v>
      </c>
      <c r="AV18" s="373">
        <v>0</v>
      </c>
      <c r="AW18" s="373">
        <v>0</v>
      </c>
      <c r="AX18" s="373">
        <v>0</v>
      </c>
      <c r="AY18" s="373">
        <v>124.52</v>
      </c>
      <c r="AZ18" s="373">
        <v>26.81</v>
      </c>
      <c r="BA18" s="373">
        <v>0</v>
      </c>
      <c r="BB18" s="373">
        <f t="shared" si="7"/>
        <v>159.01</v>
      </c>
    </row>
    <row r="19" spans="1:54" ht="13.2" customHeight="1">
      <c r="A19" s="630" t="s">
        <v>26</v>
      </c>
      <c r="B19" s="374">
        <v>7794.25</v>
      </c>
      <c r="C19" s="374"/>
      <c r="D19" s="374">
        <v>294</v>
      </c>
      <c r="E19" s="374">
        <v>0</v>
      </c>
      <c r="F19" s="374">
        <f t="shared" si="1"/>
        <v>294</v>
      </c>
      <c r="G19" s="374"/>
      <c r="H19" s="374"/>
      <c r="I19" s="374">
        <v>0</v>
      </c>
      <c r="J19" s="374"/>
      <c r="K19" s="1324">
        <v>0</v>
      </c>
      <c r="L19" s="374">
        <v>16.329999999999998</v>
      </c>
      <c r="M19" s="374"/>
      <c r="N19" s="374">
        <v>0</v>
      </c>
      <c r="O19" s="374"/>
      <c r="P19" s="323">
        <v>0</v>
      </c>
      <c r="Q19" s="323">
        <v>361.98</v>
      </c>
      <c r="R19" s="323">
        <v>0</v>
      </c>
      <c r="S19" s="1227">
        <f t="shared" si="2"/>
        <v>361.98</v>
      </c>
      <c r="T19" s="374">
        <v>84.84</v>
      </c>
      <c r="U19" s="374">
        <v>0</v>
      </c>
      <c r="V19" s="374">
        <f t="shared" si="3"/>
        <v>84.84</v>
      </c>
      <c r="W19" s="374"/>
      <c r="X19" s="374">
        <v>8000</v>
      </c>
      <c r="Y19" s="374"/>
      <c r="Z19" s="1340">
        <v>0</v>
      </c>
      <c r="AA19" s="1347">
        <v>0</v>
      </c>
      <c r="AB19" s="1347">
        <v>0</v>
      </c>
      <c r="AC19" s="1347">
        <v>0</v>
      </c>
      <c r="AD19" s="1347">
        <v>0</v>
      </c>
      <c r="AE19" s="1347">
        <v>0</v>
      </c>
      <c r="AF19" s="1324">
        <f t="shared" si="4"/>
        <v>0</v>
      </c>
      <c r="AG19" s="374">
        <v>35</v>
      </c>
      <c r="AH19" s="374">
        <v>4308.7100000000009</v>
      </c>
      <c r="AI19" s="374">
        <v>1420.53</v>
      </c>
      <c r="AJ19" s="374">
        <v>0</v>
      </c>
      <c r="AK19" s="1324">
        <f t="shared" si="5"/>
        <v>5764.2400000000007</v>
      </c>
      <c r="AL19" s="374">
        <v>980.25</v>
      </c>
      <c r="AM19" s="374"/>
      <c r="AN19" s="374">
        <v>0</v>
      </c>
      <c r="AO19" s="374">
        <v>0</v>
      </c>
      <c r="AP19" s="374">
        <f t="shared" si="6"/>
        <v>0</v>
      </c>
      <c r="AQ19" s="374">
        <v>41.45</v>
      </c>
      <c r="AR19" s="1324">
        <f t="shared" si="0"/>
        <v>23337.34</v>
      </c>
      <c r="AS19" s="373">
        <v>0</v>
      </c>
      <c r="AT19" s="373">
        <v>0</v>
      </c>
      <c r="AU19" s="373">
        <v>3.82</v>
      </c>
      <c r="AV19" s="373">
        <v>0</v>
      </c>
      <c r="AW19" s="373">
        <v>0</v>
      </c>
      <c r="AX19" s="373">
        <v>0</v>
      </c>
      <c r="AY19" s="373">
        <v>0</v>
      </c>
      <c r="AZ19" s="373">
        <v>37.630000000000003</v>
      </c>
      <c r="BA19" s="373">
        <v>0</v>
      </c>
      <c r="BB19" s="373">
        <f t="shared" si="7"/>
        <v>41.45</v>
      </c>
    </row>
    <row r="20" spans="1:54" ht="13.2" customHeight="1">
      <c r="A20" s="630" t="s">
        <v>27</v>
      </c>
      <c r="B20" s="374">
        <v>41070.620000000003</v>
      </c>
      <c r="C20" s="374"/>
      <c r="D20" s="374">
        <v>992</v>
      </c>
      <c r="E20" s="374">
        <v>11.44</v>
      </c>
      <c r="F20" s="374">
        <f t="shared" si="1"/>
        <v>1003.44</v>
      </c>
      <c r="G20" s="374"/>
      <c r="H20" s="374"/>
      <c r="I20" s="374">
        <v>0</v>
      </c>
      <c r="J20" s="374"/>
      <c r="K20" s="1324">
        <v>0</v>
      </c>
      <c r="L20" s="374">
        <v>398.99</v>
      </c>
      <c r="M20" s="374"/>
      <c r="N20" s="374">
        <v>0</v>
      </c>
      <c r="O20" s="374"/>
      <c r="P20" s="323">
        <v>0</v>
      </c>
      <c r="Q20" s="323">
        <v>139.69</v>
      </c>
      <c r="R20" s="323">
        <v>954.12</v>
      </c>
      <c r="S20" s="1227">
        <f t="shared" si="2"/>
        <v>1093.81</v>
      </c>
      <c r="T20" s="374">
        <v>0</v>
      </c>
      <c r="U20" s="374">
        <v>126</v>
      </c>
      <c r="V20" s="374">
        <f t="shared" si="3"/>
        <v>126</v>
      </c>
      <c r="W20" s="374"/>
      <c r="X20" s="374">
        <v>0</v>
      </c>
      <c r="Y20" s="374"/>
      <c r="Z20" s="1340">
        <v>126894</v>
      </c>
      <c r="AA20" s="1347">
        <v>0</v>
      </c>
      <c r="AB20" s="1347">
        <v>0</v>
      </c>
      <c r="AC20" s="1347">
        <v>0</v>
      </c>
      <c r="AD20" s="1347">
        <v>403.45000000000005</v>
      </c>
      <c r="AE20" s="1347">
        <v>0</v>
      </c>
      <c r="AF20" s="1324">
        <f t="shared" si="4"/>
        <v>403.45000000000005</v>
      </c>
      <c r="AG20" s="374">
        <v>767.35</v>
      </c>
      <c r="AH20" s="374">
        <v>77673.399999999994</v>
      </c>
      <c r="AI20" s="374">
        <v>27131.579999999998</v>
      </c>
      <c r="AJ20" s="374">
        <v>80</v>
      </c>
      <c r="AK20" s="1324">
        <f t="shared" si="5"/>
        <v>105652.33</v>
      </c>
      <c r="AL20" s="374">
        <v>5182.32</v>
      </c>
      <c r="AM20" s="374"/>
      <c r="AN20" s="374">
        <v>0</v>
      </c>
      <c r="AO20" s="374">
        <v>0</v>
      </c>
      <c r="AP20" s="374">
        <f t="shared" si="6"/>
        <v>0</v>
      </c>
      <c r="AQ20" s="374">
        <v>2515.86</v>
      </c>
      <c r="AR20" s="1324">
        <f t="shared" si="0"/>
        <v>284340.82</v>
      </c>
      <c r="AS20" s="373">
        <v>554.17999999999995</v>
      </c>
      <c r="AT20" s="373">
        <v>369.3</v>
      </c>
      <c r="AU20" s="373">
        <v>14.74</v>
      </c>
      <c r="AV20" s="373">
        <v>100</v>
      </c>
      <c r="AW20" s="373">
        <v>1001.51</v>
      </c>
      <c r="AX20" s="373">
        <v>140</v>
      </c>
      <c r="AY20" s="373">
        <v>243.86</v>
      </c>
      <c r="AZ20" s="373">
        <v>92.27</v>
      </c>
      <c r="BA20" s="373">
        <v>0</v>
      </c>
      <c r="BB20" s="373">
        <f t="shared" si="7"/>
        <v>2515.86</v>
      </c>
    </row>
    <row r="21" spans="1:54" ht="13.2" customHeight="1">
      <c r="A21" s="630" t="s">
        <v>28</v>
      </c>
      <c r="B21" s="374">
        <v>13749.23</v>
      </c>
      <c r="C21" s="374"/>
      <c r="D21" s="374">
        <v>825</v>
      </c>
      <c r="E21" s="374">
        <v>0</v>
      </c>
      <c r="F21" s="374">
        <f t="shared" si="1"/>
        <v>825</v>
      </c>
      <c r="G21" s="374"/>
      <c r="H21" s="374"/>
      <c r="I21" s="374">
        <v>0</v>
      </c>
      <c r="J21" s="374"/>
      <c r="K21" s="1324">
        <v>0</v>
      </c>
      <c r="L21" s="374">
        <v>100.54</v>
      </c>
      <c r="M21" s="374"/>
      <c r="N21" s="374">
        <v>0</v>
      </c>
      <c r="O21" s="374"/>
      <c r="P21" s="323">
        <v>0</v>
      </c>
      <c r="Q21" s="323">
        <v>106.52000000000001</v>
      </c>
      <c r="R21" s="323">
        <v>0</v>
      </c>
      <c r="S21" s="1227">
        <f t="shared" si="2"/>
        <v>106.52000000000001</v>
      </c>
      <c r="T21" s="374">
        <v>0</v>
      </c>
      <c r="U21" s="374">
        <v>0</v>
      </c>
      <c r="V21" s="374">
        <f t="shared" si="3"/>
        <v>0</v>
      </c>
      <c r="W21" s="374"/>
      <c r="X21" s="374">
        <v>0</v>
      </c>
      <c r="Y21" s="374"/>
      <c r="Z21" s="1340">
        <v>0</v>
      </c>
      <c r="AA21" s="1347">
        <v>0</v>
      </c>
      <c r="AB21" s="1347">
        <v>0</v>
      </c>
      <c r="AC21" s="1347">
        <v>0</v>
      </c>
      <c r="AD21" s="1347">
        <v>439.62</v>
      </c>
      <c r="AE21" s="1347">
        <v>6514.59</v>
      </c>
      <c r="AF21" s="1324">
        <f t="shared" si="4"/>
        <v>6954.21</v>
      </c>
      <c r="AG21" s="374">
        <v>413.71000000000004</v>
      </c>
      <c r="AH21" s="374">
        <v>11466.380000000001</v>
      </c>
      <c r="AI21" s="374">
        <v>5287.22</v>
      </c>
      <c r="AJ21" s="374">
        <v>0</v>
      </c>
      <c r="AK21" s="1324">
        <f t="shared" si="5"/>
        <v>17167.310000000001</v>
      </c>
      <c r="AL21" s="374">
        <v>2749.94</v>
      </c>
      <c r="AM21" s="374"/>
      <c r="AN21" s="374">
        <v>0</v>
      </c>
      <c r="AO21" s="374">
        <v>0</v>
      </c>
      <c r="AP21" s="374">
        <f t="shared" si="6"/>
        <v>0</v>
      </c>
      <c r="AQ21" s="374">
        <v>1227.81</v>
      </c>
      <c r="AR21" s="1324">
        <f t="shared" si="0"/>
        <v>42880.56</v>
      </c>
      <c r="AS21" s="373">
        <v>973.53</v>
      </c>
      <c r="AT21" s="373">
        <v>190.48</v>
      </c>
      <c r="AU21" s="373">
        <v>19.18</v>
      </c>
      <c r="AV21" s="373">
        <v>0</v>
      </c>
      <c r="AW21" s="373">
        <v>0</v>
      </c>
      <c r="AX21" s="373">
        <v>0</v>
      </c>
      <c r="AY21" s="373">
        <v>0</v>
      </c>
      <c r="AZ21" s="373">
        <v>44.62</v>
      </c>
      <c r="BA21" s="373">
        <v>0</v>
      </c>
      <c r="BB21" s="373">
        <f t="shared" si="7"/>
        <v>1227.81</v>
      </c>
    </row>
    <row r="22" spans="1:54" ht="13.2" customHeight="1" thickBot="1">
      <c r="A22" s="633" t="s">
        <v>13</v>
      </c>
      <c r="B22" s="375">
        <f>SUM(B7:B21)</f>
        <v>248441.5</v>
      </c>
      <c r="C22" s="375"/>
      <c r="D22" s="375">
        <f>SUM(D7:D21)</f>
        <v>8002</v>
      </c>
      <c r="E22" s="375">
        <f>SUM(E7:E21)</f>
        <v>40.22</v>
      </c>
      <c r="F22" s="375">
        <f>SUM(F7:F21)</f>
        <v>8042.2200000000012</v>
      </c>
      <c r="G22" s="375"/>
      <c r="H22" s="375"/>
      <c r="I22" s="375">
        <f>SUM(I7:I21)</f>
        <v>42000</v>
      </c>
      <c r="J22" s="375"/>
      <c r="K22" s="1326">
        <f>SUM(K7:K21)</f>
        <v>4027.21</v>
      </c>
      <c r="L22" s="375">
        <f>SUM(L7:L21)</f>
        <v>1600.5099999999998</v>
      </c>
      <c r="M22" s="376"/>
      <c r="N22" s="375">
        <f>SUM(N7:N21)</f>
        <v>8592</v>
      </c>
      <c r="O22" s="376"/>
      <c r="P22" s="375">
        <f t="shared" ref="P22:V22" si="8">SUM(P7:P21)</f>
        <v>13917.039999999999</v>
      </c>
      <c r="Q22" s="325">
        <f t="shared" si="8"/>
        <v>4958.9800000000005</v>
      </c>
      <c r="R22" s="375">
        <f t="shared" si="8"/>
        <v>3819.83</v>
      </c>
      <c r="S22" s="1230">
        <f t="shared" si="8"/>
        <v>22695.85</v>
      </c>
      <c r="T22" s="325">
        <f t="shared" si="8"/>
        <v>8136.5100000000011</v>
      </c>
      <c r="U22" s="325">
        <f t="shared" si="8"/>
        <v>126</v>
      </c>
      <c r="V22" s="325">
        <f t="shared" si="8"/>
        <v>8262.510000000002</v>
      </c>
      <c r="W22" s="325"/>
      <c r="X22" s="325">
        <f>SUM(X7:X21)</f>
        <v>23000</v>
      </c>
      <c r="Y22" s="325"/>
      <c r="Z22" s="1230">
        <f>SUM(Z7:Z21)</f>
        <v>293695.52</v>
      </c>
      <c r="AA22" s="325">
        <f>SUM(AA7:AA21)</f>
        <v>10179.51</v>
      </c>
      <c r="AB22" s="325">
        <f>SUM(AB7:AB21)</f>
        <v>11698.119999999999</v>
      </c>
      <c r="AC22" s="325">
        <f>SUM(AC7:AC21)</f>
        <v>38147.17</v>
      </c>
      <c r="AD22" s="325">
        <f t="shared" ref="AD22:AH22" si="9">SUM(AD7:AD21)</f>
        <v>3532.04</v>
      </c>
      <c r="AE22" s="325">
        <f t="shared" si="9"/>
        <v>18214.59</v>
      </c>
      <c r="AF22" s="1230">
        <f t="shared" si="9"/>
        <v>81771.430000000008</v>
      </c>
      <c r="AG22" s="325">
        <f t="shared" si="9"/>
        <v>4411.6100000000006</v>
      </c>
      <c r="AH22" s="325">
        <f t="shared" si="9"/>
        <v>349122.87000000005</v>
      </c>
      <c r="AI22" s="325">
        <f>SUM(AI7:AI21)</f>
        <v>126187.95999999998</v>
      </c>
      <c r="AJ22" s="325">
        <f>SUM(AJ7:AJ21)</f>
        <v>131.13</v>
      </c>
      <c r="AK22" s="1230">
        <f>SUM(AK7:AK21)</f>
        <v>479853.57</v>
      </c>
      <c r="AL22" s="375">
        <f>SUM(AL7:AL21)</f>
        <v>41417.379999999997</v>
      </c>
      <c r="AM22" s="500"/>
      <c r="AN22" s="375">
        <f t="shared" ref="AN22:AS22" si="10">SUM(AN7:AN21)</f>
        <v>33750.15</v>
      </c>
      <c r="AO22" s="375">
        <f t="shared" si="10"/>
        <v>30000</v>
      </c>
      <c r="AP22" s="375">
        <f t="shared" si="10"/>
        <v>63750.15</v>
      </c>
      <c r="AQ22" s="375">
        <f t="shared" si="10"/>
        <v>11477.14</v>
      </c>
      <c r="AR22" s="1326">
        <f t="shared" si="10"/>
        <v>1338626.99</v>
      </c>
      <c r="AS22" s="376">
        <f t="shared" si="10"/>
        <v>4586.8499999999995</v>
      </c>
      <c r="AT22" s="376">
        <f t="shared" ref="AT22:BA22" si="11">SUM(AT7:AT21)</f>
        <v>815.53</v>
      </c>
      <c r="AU22" s="376">
        <f t="shared" si="11"/>
        <v>99.989999999999981</v>
      </c>
      <c r="AV22" s="376">
        <f t="shared" si="11"/>
        <v>100</v>
      </c>
      <c r="AW22" s="376">
        <f t="shared" si="11"/>
        <v>1151.51</v>
      </c>
      <c r="AX22" s="376">
        <f t="shared" si="11"/>
        <v>280</v>
      </c>
      <c r="AY22" s="376">
        <f t="shared" si="11"/>
        <v>3364.92</v>
      </c>
      <c r="AZ22" s="376">
        <f t="shared" si="11"/>
        <v>729.30999999999983</v>
      </c>
      <c r="BA22" s="376">
        <f t="shared" si="11"/>
        <v>349.03</v>
      </c>
      <c r="BB22" s="376">
        <f>SUM(AS22:BA22)</f>
        <v>11477.14</v>
      </c>
    </row>
    <row r="23" spans="1:54" ht="16.2" customHeight="1" thickTop="1">
      <c r="A23" s="630" t="s">
        <v>301</v>
      </c>
      <c r="B23" s="339"/>
      <c r="C23" s="384"/>
      <c r="D23" s="384"/>
      <c r="E23" s="378"/>
      <c r="F23" s="378"/>
      <c r="G23" s="384"/>
      <c r="H23" s="384"/>
      <c r="I23" s="339"/>
      <c r="J23" s="384"/>
      <c r="K23" s="1327"/>
      <c r="L23" s="281" t="s">
        <v>301</v>
      </c>
      <c r="M23" s="374"/>
      <c r="N23" s="300"/>
      <c r="O23" s="281"/>
      <c r="P23" s="384"/>
      <c r="Q23" s="384"/>
      <c r="R23" s="384"/>
      <c r="S23" s="1327"/>
      <c r="T23" s="281" t="s">
        <v>301</v>
      </c>
      <c r="U23" s="384"/>
      <c r="V23" s="384"/>
      <c r="W23" s="384"/>
      <c r="X23" s="384"/>
      <c r="Y23" s="384"/>
      <c r="Z23" s="1255"/>
      <c r="AA23" s="300" t="s">
        <v>301</v>
      </c>
      <c r="AB23" s="339"/>
      <c r="AC23" s="300"/>
      <c r="AD23" s="300"/>
      <c r="AE23" s="300"/>
      <c r="AF23" s="1348"/>
      <c r="AG23" s="300" t="s">
        <v>301</v>
      </c>
      <c r="AH23" s="281"/>
      <c r="AI23" s="281"/>
      <c r="AJ23" s="281"/>
      <c r="AK23" s="1351"/>
      <c r="AL23" s="279" t="s">
        <v>301</v>
      </c>
      <c r="AM23" s="384"/>
      <c r="AN23" s="279"/>
      <c r="AO23" s="279"/>
      <c r="AP23" s="279"/>
      <c r="AQ23" s="384"/>
      <c r="AR23" s="1327"/>
    </row>
    <row r="24" spans="1:54" s="379" customFormat="1" ht="12" customHeight="1">
      <c r="A24" s="1232" t="s">
        <v>466</v>
      </c>
      <c r="B24" s="1328"/>
      <c r="C24" s="384"/>
      <c r="D24" s="384"/>
      <c r="E24" s="384"/>
      <c r="F24" s="384"/>
      <c r="G24" s="384"/>
      <c r="H24" s="384"/>
      <c r="I24" s="385"/>
      <c r="J24" s="384"/>
      <c r="K24" s="1327"/>
      <c r="L24" s="496" t="s">
        <v>454</v>
      </c>
      <c r="M24" s="384"/>
      <c r="N24" s="384"/>
      <c r="O24" s="384"/>
      <c r="P24" s="384"/>
      <c r="Q24" s="384"/>
      <c r="R24" s="384"/>
      <c r="S24" s="1327"/>
      <c r="T24" s="496" t="s">
        <v>428</v>
      </c>
      <c r="U24" s="384"/>
      <c r="V24" s="384"/>
      <c r="W24" s="384"/>
      <c r="X24" s="384"/>
      <c r="Y24" s="384"/>
      <c r="Z24" s="1327"/>
      <c r="AA24" s="385" t="s">
        <v>447</v>
      </c>
      <c r="AB24" s="384"/>
      <c r="AC24" s="384"/>
      <c r="AD24" s="384"/>
      <c r="AE24" s="384"/>
      <c r="AF24" s="1327"/>
      <c r="AG24" s="334" t="s">
        <v>420</v>
      </c>
      <c r="AH24" s="384"/>
      <c r="AI24" s="384"/>
      <c r="AJ24" s="384"/>
      <c r="AK24" s="1327"/>
      <c r="AL24" s="334" t="s">
        <v>464</v>
      </c>
      <c r="AM24" s="384"/>
      <c r="AN24" s="384"/>
      <c r="AO24" s="384"/>
      <c r="AP24" s="384"/>
      <c r="AQ24" s="384"/>
      <c r="AR24" s="1327"/>
    </row>
    <row r="25" spans="1:54" s="379" customFormat="1" ht="12" customHeight="1">
      <c r="A25" s="1232" t="s">
        <v>422</v>
      </c>
      <c r="B25" s="1328"/>
      <c r="C25" s="384"/>
      <c r="D25" s="384"/>
      <c r="E25" s="1329"/>
      <c r="F25" s="1329"/>
      <c r="G25" s="384"/>
      <c r="H25" s="384"/>
      <c r="I25" s="385"/>
      <c r="J25" s="384"/>
      <c r="K25" s="1327"/>
      <c r="L25" s="334" t="s">
        <v>424</v>
      </c>
      <c r="M25" s="384"/>
      <c r="N25" s="384"/>
      <c r="O25" s="384"/>
      <c r="P25" s="384"/>
      <c r="Q25" s="384"/>
      <c r="R25" s="384"/>
      <c r="S25" s="1327"/>
      <c r="T25" s="385" t="s">
        <v>460</v>
      </c>
      <c r="U25" s="384"/>
      <c r="V25" s="384"/>
      <c r="W25" s="384"/>
      <c r="X25" s="384"/>
      <c r="Y25" s="384"/>
      <c r="Z25" s="1235"/>
      <c r="AA25" s="385" t="s">
        <v>462</v>
      </c>
      <c r="AB25" s="384"/>
      <c r="AC25" s="384"/>
      <c r="AD25" s="384"/>
      <c r="AE25" s="384"/>
      <c r="AF25" s="1327"/>
      <c r="AG25" s="334" t="s">
        <v>465</v>
      </c>
      <c r="AH25" s="385"/>
      <c r="AI25" s="384"/>
      <c r="AJ25" s="384"/>
      <c r="AK25" s="1327"/>
      <c r="AL25" s="1357" t="s">
        <v>421</v>
      </c>
      <c r="AM25" s="384"/>
      <c r="AN25" s="384"/>
      <c r="AO25" s="384"/>
      <c r="AP25" s="384"/>
      <c r="AQ25" s="384"/>
      <c r="AR25" s="1327"/>
    </row>
    <row r="26" spans="1:54" s="379" customFormat="1" ht="12" customHeight="1">
      <c r="A26" s="1232" t="s">
        <v>445</v>
      </c>
      <c r="B26" s="1328"/>
      <c r="C26" s="384"/>
      <c r="D26" s="384"/>
      <c r="E26" s="1329"/>
      <c r="F26" s="1329"/>
      <c r="G26" s="384"/>
      <c r="H26" s="384"/>
      <c r="I26" s="385"/>
      <c r="J26" s="384"/>
      <c r="K26" s="1327"/>
      <c r="L26" s="334" t="s">
        <v>429</v>
      </c>
      <c r="M26" s="384"/>
      <c r="N26" s="386"/>
      <c r="O26" s="386"/>
      <c r="P26" s="386"/>
      <c r="Q26" s="386"/>
      <c r="R26" s="386"/>
      <c r="S26" s="1335"/>
      <c r="T26" s="385" t="s">
        <v>432</v>
      </c>
      <c r="U26" s="386"/>
      <c r="V26" s="386"/>
      <c r="W26" s="386"/>
      <c r="X26" s="386"/>
      <c r="Y26" s="386"/>
      <c r="Z26" s="1342"/>
      <c r="AA26" s="385" t="s">
        <v>463</v>
      </c>
      <c r="AB26" s="386"/>
      <c r="AC26" s="386"/>
      <c r="AD26" s="386"/>
      <c r="AE26" s="386"/>
      <c r="AF26" s="1335"/>
      <c r="AG26" s="334" t="s">
        <v>427</v>
      </c>
      <c r="AH26" s="387"/>
      <c r="AI26" s="386"/>
      <c r="AJ26" s="386"/>
      <c r="AK26" s="1342"/>
      <c r="AL26" s="385" t="s">
        <v>374</v>
      </c>
      <c r="AM26" s="1354"/>
      <c r="AN26" s="384"/>
      <c r="AO26" s="384"/>
      <c r="AP26" s="384"/>
      <c r="AQ26" s="384"/>
      <c r="AR26" s="1327"/>
    </row>
    <row r="27" spans="1:54" s="379" customFormat="1" ht="12" customHeight="1">
      <c r="A27" s="1232" t="s">
        <v>450</v>
      </c>
      <c r="B27" s="1328"/>
      <c r="C27" s="384"/>
      <c r="D27" s="384"/>
      <c r="E27" s="1329"/>
      <c r="F27" s="1329"/>
      <c r="G27" s="384"/>
      <c r="H27" s="384"/>
      <c r="I27" s="1309"/>
      <c r="J27" s="384"/>
      <c r="K27" s="1327"/>
      <c r="L27" s="334" t="s">
        <v>431</v>
      </c>
      <c r="M27" s="384"/>
      <c r="N27" s="386"/>
      <c r="O27" s="386"/>
      <c r="P27" s="386"/>
      <c r="Q27" s="386"/>
      <c r="R27" s="386"/>
      <c r="S27" s="1335"/>
      <c r="T27" s="1343" t="s">
        <v>461</v>
      </c>
      <c r="U27" s="386"/>
      <c r="V27" s="386"/>
      <c r="W27" s="386"/>
      <c r="X27" s="386"/>
      <c r="Y27" s="386"/>
      <c r="Z27" s="1342"/>
      <c r="AA27" s="385" t="s">
        <v>430</v>
      </c>
      <c r="AB27" s="386"/>
      <c r="AC27" s="386"/>
      <c r="AD27" s="386"/>
      <c r="AE27" s="386"/>
      <c r="AF27" s="1335"/>
      <c r="AG27" s="384"/>
      <c r="AH27" s="1352"/>
      <c r="AI27" s="386"/>
      <c r="AJ27" s="386"/>
      <c r="AK27" s="1342"/>
      <c r="AL27" s="1328"/>
      <c r="AM27" s="384"/>
      <c r="AN27" s="384"/>
      <c r="AO27" s="384"/>
      <c r="AP27" s="384"/>
      <c r="AQ27" s="384"/>
      <c r="AR27" s="1327"/>
    </row>
    <row r="28" spans="1:54" s="379" customFormat="1" ht="12" customHeight="1">
      <c r="A28" s="1330" t="s">
        <v>453</v>
      </c>
      <c r="B28" s="1328"/>
      <c r="C28" s="384"/>
      <c r="D28" s="384"/>
      <c r="E28" s="1329"/>
      <c r="F28" s="1329"/>
      <c r="G28" s="384"/>
      <c r="H28" s="384"/>
      <c r="I28" s="384"/>
      <c r="J28" s="384"/>
      <c r="K28" s="1327"/>
      <c r="L28" s="384"/>
      <c r="M28" s="384"/>
      <c r="N28" s="386"/>
      <c r="O28" s="386"/>
      <c r="P28" s="386"/>
      <c r="Q28" s="386"/>
      <c r="R28" s="386"/>
      <c r="S28" s="1335"/>
      <c r="T28" s="386"/>
      <c r="U28" s="386"/>
      <c r="V28" s="386"/>
      <c r="W28" s="386"/>
      <c r="X28" s="386"/>
      <c r="Y28" s="386"/>
      <c r="Z28" s="1342"/>
      <c r="AA28" s="386"/>
      <c r="AB28" s="386"/>
      <c r="AC28" s="386"/>
      <c r="AD28" s="387"/>
      <c r="AE28" s="386"/>
      <c r="AF28" s="1335"/>
      <c r="AG28" s="386"/>
      <c r="AH28" s="387"/>
      <c r="AI28" s="386"/>
      <c r="AJ28" s="386"/>
      <c r="AK28" s="1342"/>
      <c r="AL28" s="1328"/>
      <c r="AM28" s="384"/>
      <c r="AN28" s="384"/>
      <c r="AO28" s="384"/>
      <c r="AP28" s="1355"/>
      <c r="AQ28" s="384"/>
      <c r="AR28" s="1327"/>
    </row>
    <row r="29" spans="1:54" s="379" customFormat="1" ht="13.2" customHeight="1">
      <c r="A29" s="1331"/>
      <c r="B29" s="1243"/>
      <c r="C29" s="1332"/>
      <c r="D29" s="1332"/>
      <c r="E29" s="1333"/>
      <c r="F29" s="1333"/>
      <c r="G29" s="1332"/>
      <c r="H29" s="1332"/>
      <c r="I29" s="1332"/>
      <c r="J29" s="1332"/>
      <c r="K29" s="1334"/>
      <c r="L29" s="1332"/>
      <c r="M29" s="1332"/>
      <c r="N29" s="1336"/>
      <c r="O29" s="1336"/>
      <c r="P29" s="1336"/>
      <c r="Q29" s="1336"/>
      <c r="R29" s="1336"/>
      <c r="S29" s="1337"/>
      <c r="T29" s="1336"/>
      <c r="U29" s="1336"/>
      <c r="V29" s="1336"/>
      <c r="W29" s="1336"/>
      <c r="X29" s="1336"/>
      <c r="Y29" s="1336"/>
      <c r="Z29" s="1344"/>
      <c r="AA29" s="1336"/>
      <c r="AB29" s="1336"/>
      <c r="AC29" s="1336"/>
      <c r="AD29" s="1349"/>
      <c r="AE29" s="1336"/>
      <c r="AF29" s="1337"/>
      <c r="AG29" s="1336"/>
      <c r="AH29" s="1349"/>
      <c r="AI29" s="1336"/>
      <c r="AJ29" s="1336"/>
      <c r="AK29" s="1344"/>
      <c r="AL29" s="1358"/>
      <c r="AM29" s="1332"/>
      <c r="AN29" s="1332"/>
      <c r="AO29" s="1332"/>
      <c r="AP29" s="1356"/>
      <c r="AQ29" s="1332"/>
      <c r="AR29" s="1334"/>
    </row>
    <row r="30" spans="1:54" s="379" customFormat="1" ht="13.2" customHeight="1">
      <c r="A30" s="377"/>
      <c r="B30" s="330"/>
      <c r="C30" s="377"/>
      <c r="D30" s="377"/>
      <c r="E30" s="380"/>
      <c r="F30" s="380"/>
      <c r="G30" s="377"/>
      <c r="H30" s="377"/>
      <c r="I30" s="377"/>
      <c r="J30" s="377"/>
      <c r="K30" s="377"/>
      <c r="L30" s="377"/>
      <c r="M30" s="377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2"/>
      <c r="AA30" s="381"/>
      <c r="AB30" s="381"/>
      <c r="AC30" s="381"/>
      <c r="AD30" s="382"/>
      <c r="AE30" s="381"/>
      <c r="AF30" s="381"/>
      <c r="AG30" s="381"/>
      <c r="AH30" s="382"/>
      <c r="AI30" s="381"/>
      <c r="AJ30" s="381"/>
      <c r="AK30" s="382"/>
      <c r="AM30" s="377"/>
      <c r="AN30" s="377"/>
      <c r="AO30" s="377"/>
      <c r="AP30" s="336"/>
      <c r="AQ30" s="377"/>
      <c r="AR30" s="377"/>
    </row>
    <row r="31" spans="1:54" s="379" customFormat="1" ht="13.2" customHeight="1">
      <c r="A31" s="377"/>
      <c r="B31" s="330"/>
      <c r="C31" s="377"/>
      <c r="D31" s="377"/>
      <c r="E31" s="380"/>
      <c r="F31" s="380"/>
      <c r="G31" s="377"/>
      <c r="H31" s="377"/>
      <c r="I31" s="377"/>
      <c r="J31" s="377"/>
      <c r="K31" s="377"/>
      <c r="L31" s="377"/>
      <c r="M31" s="377"/>
      <c r="N31" s="381"/>
      <c r="O31" s="381"/>
      <c r="P31" s="381"/>
      <c r="Q31" s="381"/>
      <c r="R31" s="381"/>
      <c r="S31" s="381"/>
      <c r="T31" s="381"/>
      <c r="U31" s="381"/>
      <c r="V31" s="381"/>
      <c r="W31" s="381"/>
      <c r="X31" s="381"/>
      <c r="Y31" s="381"/>
      <c r="Z31" s="382"/>
      <c r="AA31" s="381"/>
      <c r="AB31" s="381"/>
      <c r="AC31" s="381"/>
      <c r="AD31" s="382"/>
      <c r="AE31" s="381"/>
      <c r="AF31" s="381"/>
      <c r="AG31" s="381"/>
      <c r="AH31" s="382"/>
      <c r="AI31" s="381"/>
      <c r="AJ31" s="381"/>
      <c r="AK31" s="382"/>
      <c r="AM31" s="377"/>
      <c r="AN31" s="377"/>
      <c r="AO31" s="377"/>
      <c r="AP31" s="336"/>
      <c r="AQ31" s="377"/>
      <c r="AR31" s="377"/>
    </row>
    <row r="32" spans="1:54" s="379" customFormat="1" ht="13.2" customHeight="1">
      <c r="A32" s="377"/>
      <c r="B32" s="377"/>
      <c r="C32" s="377"/>
      <c r="D32" s="377"/>
      <c r="E32" s="377"/>
      <c r="F32" s="377"/>
      <c r="G32" s="377"/>
      <c r="H32" s="377"/>
      <c r="I32" s="377"/>
      <c r="J32" s="377"/>
      <c r="K32" s="377"/>
      <c r="L32" s="377"/>
      <c r="M32" s="377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  <c r="Z32" s="381"/>
      <c r="AA32" s="381"/>
      <c r="AB32" s="381"/>
      <c r="AC32" s="381"/>
      <c r="AD32" s="382"/>
      <c r="AE32" s="381"/>
      <c r="AF32" s="381"/>
      <c r="AG32" s="381"/>
      <c r="AH32" s="381"/>
      <c r="AI32" s="381"/>
      <c r="AJ32" s="381"/>
      <c r="AK32" s="382"/>
      <c r="AM32" s="377"/>
      <c r="AN32" s="377"/>
      <c r="AO32" s="377"/>
      <c r="AP32" s="377"/>
      <c r="AQ32" s="377"/>
      <c r="AR32" s="377"/>
    </row>
    <row r="33" spans="1:44" s="379" customFormat="1" ht="13.2" customHeight="1">
      <c r="A33" s="377"/>
      <c r="B33" s="377"/>
      <c r="C33" s="377"/>
      <c r="D33" s="377"/>
      <c r="E33" s="380"/>
      <c r="F33" s="380"/>
      <c r="G33" s="377"/>
      <c r="H33" s="377"/>
      <c r="I33" s="377"/>
      <c r="J33" s="377"/>
      <c r="K33" s="377"/>
      <c r="L33" s="377"/>
      <c r="M33" s="377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1"/>
      <c r="Z33" s="381"/>
      <c r="AA33" s="381"/>
      <c r="AB33" s="381"/>
      <c r="AC33" s="381"/>
      <c r="AD33" s="381"/>
      <c r="AE33" s="381"/>
      <c r="AF33" s="381"/>
      <c r="AG33" s="381"/>
      <c r="AH33" s="381"/>
      <c r="AI33" s="381"/>
      <c r="AJ33" s="381"/>
      <c r="AK33" s="381"/>
      <c r="AM33" s="377"/>
      <c r="AN33" s="1044"/>
      <c r="AO33" s="1044"/>
      <c r="AP33" s="1044"/>
      <c r="AQ33" s="377"/>
      <c r="AR33" s="377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5" manualBreakCount="5">
    <brk id="11" max="28" man="1"/>
    <brk id="19" max="28" man="1"/>
    <brk id="26" max="28" man="1"/>
    <brk id="32" max="28" man="1"/>
    <brk id="37" max="28" man="1"/>
  </colBreaks>
  <ignoredErrors>
    <ignoredError sqref="AF7:AF13 AF15:AF21 AF14" formulaRange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rgb="FF92D050"/>
    <pageSetUpPr fitToPage="1"/>
  </sheetPr>
  <dimension ref="A1:IO65"/>
  <sheetViews>
    <sheetView showGridLines="0" zoomScaleNormal="100" zoomScaleSheetLayoutView="112" workbookViewId="0"/>
  </sheetViews>
  <sheetFormatPr baseColWidth="10" defaultColWidth="11.44140625" defaultRowHeight="10.199999999999999"/>
  <cols>
    <col min="1" max="1" width="21.44140625" style="23" customWidth="1"/>
    <col min="2" max="2" width="15.109375" style="23" customWidth="1"/>
    <col min="3" max="6" width="11.88671875" style="23" customWidth="1"/>
    <col min="7" max="7" width="14.88671875" style="23" customWidth="1"/>
    <col min="8" max="8" width="11.88671875" style="23" customWidth="1"/>
    <col min="9" max="9" width="15" style="23" customWidth="1"/>
    <col min="10" max="16384" width="11.44140625" style="23"/>
  </cols>
  <sheetData>
    <row r="1" spans="1:249" s="123" customFormat="1">
      <c r="A1" s="1049" t="s">
        <v>169</v>
      </c>
      <c r="B1" s="1050"/>
      <c r="C1" s="1050"/>
      <c r="D1" s="1050"/>
      <c r="E1" s="1050"/>
      <c r="F1" s="1050"/>
      <c r="G1" s="1050"/>
      <c r="H1" s="1050"/>
      <c r="I1" s="1051"/>
    </row>
    <row r="2" spans="1:249" s="123" customFormat="1" ht="15" customHeight="1">
      <c r="A2" s="1052" t="s">
        <v>124</v>
      </c>
      <c r="B2" s="1053"/>
      <c r="C2" s="1053"/>
      <c r="D2" s="1053"/>
      <c r="E2" s="1053"/>
      <c r="F2" s="1053"/>
      <c r="G2" s="1053"/>
      <c r="H2" s="1053"/>
      <c r="I2" s="1054"/>
    </row>
    <row r="3" spans="1:249" s="123" customFormat="1" ht="6.75" customHeight="1">
      <c r="A3" s="788"/>
      <c r="B3" s="789"/>
      <c r="C3" s="789"/>
      <c r="D3" s="789"/>
      <c r="E3" s="789"/>
      <c r="F3" s="789"/>
      <c r="G3" s="789"/>
      <c r="H3" s="789"/>
      <c r="I3" s="790"/>
    </row>
    <row r="4" spans="1:249" s="383" customFormat="1" ht="10.8" thickBot="1">
      <c r="A4" s="791"/>
      <c r="B4" s="141"/>
      <c r="C4" s="141"/>
      <c r="D4" s="141"/>
      <c r="E4" s="141"/>
      <c r="F4" s="141"/>
      <c r="G4" s="141"/>
      <c r="H4" s="141"/>
      <c r="I4" s="792" t="s">
        <v>10</v>
      </c>
    </row>
    <row r="5" spans="1:249" s="383" customFormat="1" ht="41.4" thickTop="1">
      <c r="A5" s="1047" t="s">
        <v>48</v>
      </c>
      <c r="B5" s="255" t="s">
        <v>352</v>
      </c>
      <c r="C5" s="256" t="s">
        <v>353</v>
      </c>
      <c r="D5" s="255" t="s">
        <v>408</v>
      </c>
      <c r="E5" s="255" t="s">
        <v>354</v>
      </c>
      <c r="F5" s="255" t="s">
        <v>355</v>
      </c>
      <c r="G5" s="255" t="s">
        <v>135</v>
      </c>
      <c r="H5" s="255" t="s">
        <v>356</v>
      </c>
      <c r="I5" s="793" t="s">
        <v>13</v>
      </c>
    </row>
    <row r="6" spans="1:249" s="383" customFormat="1" ht="20.399999999999999">
      <c r="A6" s="1048"/>
      <c r="B6" s="143" t="s">
        <v>34</v>
      </c>
      <c r="C6" s="143" t="s">
        <v>35</v>
      </c>
      <c r="D6" s="143" t="s">
        <v>36</v>
      </c>
      <c r="E6" s="143" t="s">
        <v>37</v>
      </c>
      <c r="F6" s="275" t="s">
        <v>38</v>
      </c>
      <c r="G6" s="275" t="s">
        <v>62</v>
      </c>
      <c r="H6" s="275" t="s">
        <v>68</v>
      </c>
      <c r="I6" s="867" t="s">
        <v>347</v>
      </c>
    </row>
    <row r="7" spans="1:249" s="383" customFormat="1" ht="12.75" customHeight="1">
      <c r="A7" s="571" t="s">
        <v>14</v>
      </c>
      <c r="B7" s="794">
        <v>309087.72251999995</v>
      </c>
      <c r="C7" s="794">
        <v>45859.358990000001</v>
      </c>
      <c r="D7" s="794">
        <v>8616</v>
      </c>
      <c r="E7" s="794">
        <v>337</v>
      </c>
      <c r="F7" s="794">
        <v>76800</v>
      </c>
      <c r="G7" s="794">
        <v>99287.637149999995</v>
      </c>
      <c r="H7" s="794">
        <v>0</v>
      </c>
      <c r="I7" s="795">
        <v>539987.7186599999</v>
      </c>
    </row>
    <row r="8" spans="1:249" s="383" customFormat="1" ht="12.75" customHeight="1">
      <c r="A8" s="571" t="s">
        <v>15</v>
      </c>
      <c r="B8" s="794">
        <v>178423.17530999999</v>
      </c>
      <c r="C8" s="794">
        <v>147305.37333999999</v>
      </c>
      <c r="D8" s="794">
        <v>22510</v>
      </c>
      <c r="E8" s="794">
        <v>1381</v>
      </c>
      <c r="F8" s="794">
        <v>79740</v>
      </c>
      <c r="G8" s="794">
        <v>115458.30088000001</v>
      </c>
      <c r="H8" s="794">
        <v>0</v>
      </c>
      <c r="I8" s="795">
        <v>544817.84953000001</v>
      </c>
    </row>
    <row r="9" spans="1:249" s="383" customFormat="1" ht="12.75" customHeight="1">
      <c r="A9" s="571" t="s">
        <v>16</v>
      </c>
      <c r="B9" s="794">
        <v>1588967.64952</v>
      </c>
      <c r="C9" s="794">
        <v>302248.62008999998</v>
      </c>
      <c r="D9" s="794">
        <v>8799</v>
      </c>
      <c r="E9" s="794">
        <v>3263.0000000000005</v>
      </c>
      <c r="F9" s="794">
        <v>192470</v>
      </c>
      <c r="G9" s="794">
        <v>190157.65445</v>
      </c>
      <c r="H9" s="794">
        <v>0</v>
      </c>
      <c r="I9" s="795">
        <v>2285905.9240599996</v>
      </c>
      <c r="IO9" s="383">
        <v>4571811.8481199993</v>
      </c>
    </row>
    <row r="10" spans="1:249" s="383" customFormat="1" ht="12.75" customHeight="1">
      <c r="A10" s="571" t="s">
        <v>17</v>
      </c>
      <c r="B10" s="794">
        <v>63830.42</v>
      </c>
      <c r="C10" s="794">
        <v>29584.007870000001</v>
      </c>
      <c r="D10" s="794">
        <v>3646</v>
      </c>
      <c r="E10" s="794">
        <v>128</v>
      </c>
      <c r="F10" s="794">
        <v>17480</v>
      </c>
      <c r="G10" s="794">
        <v>26275.591609999999</v>
      </c>
      <c r="H10" s="794">
        <v>0</v>
      </c>
      <c r="I10" s="795">
        <v>140944.01947999999</v>
      </c>
    </row>
    <row r="11" spans="1:249" s="383" customFormat="1" ht="12.75" customHeight="1">
      <c r="A11" s="571" t="s">
        <v>18</v>
      </c>
      <c r="B11" s="794">
        <v>44294.424479999994</v>
      </c>
      <c r="C11" s="794">
        <v>14842.983289999998</v>
      </c>
      <c r="D11" s="794">
        <v>405</v>
      </c>
      <c r="E11" s="794">
        <v>478</v>
      </c>
      <c r="F11" s="794">
        <v>5690</v>
      </c>
      <c r="G11" s="794">
        <v>7855.7224900000001</v>
      </c>
      <c r="H11" s="794">
        <v>0</v>
      </c>
      <c r="I11" s="795">
        <v>73566.130259999991</v>
      </c>
    </row>
    <row r="12" spans="1:249" s="383" customFormat="1" ht="12.75" customHeight="1">
      <c r="A12" s="571" t="s">
        <v>19</v>
      </c>
      <c r="B12" s="794">
        <v>44874.98803</v>
      </c>
      <c r="C12" s="794">
        <v>9394.4734600000011</v>
      </c>
      <c r="D12" s="794">
        <v>0</v>
      </c>
      <c r="E12" s="794">
        <v>95</v>
      </c>
      <c r="F12" s="794">
        <v>2260</v>
      </c>
      <c r="G12" s="794">
        <v>5164.5190900000007</v>
      </c>
      <c r="H12" s="794">
        <v>0</v>
      </c>
      <c r="I12" s="795">
        <v>61788.980580000003</v>
      </c>
    </row>
    <row r="13" spans="1:249" s="383" customFormat="1" ht="12.75" customHeight="1">
      <c r="A13" s="571" t="s">
        <v>20</v>
      </c>
      <c r="B13" s="794">
        <v>124189.40211</v>
      </c>
      <c r="C13" s="794">
        <v>38104.952939999996</v>
      </c>
      <c r="D13" s="794">
        <v>2275</v>
      </c>
      <c r="E13" s="794">
        <v>312</v>
      </c>
      <c r="F13" s="794">
        <v>27320</v>
      </c>
      <c r="G13" s="794">
        <v>37813.803200000002</v>
      </c>
      <c r="H13" s="794">
        <v>0</v>
      </c>
      <c r="I13" s="795">
        <v>230015.15824999998</v>
      </c>
    </row>
    <row r="14" spans="1:249" s="383" customFormat="1" ht="12.75" customHeight="1">
      <c r="A14" s="571" t="s">
        <v>21</v>
      </c>
      <c r="B14" s="794">
        <v>128231.91667000001</v>
      </c>
      <c r="C14" s="794">
        <v>30846.250989999997</v>
      </c>
      <c r="D14" s="794">
        <v>4328</v>
      </c>
      <c r="E14" s="794">
        <v>235</v>
      </c>
      <c r="F14" s="794">
        <v>83680</v>
      </c>
      <c r="G14" s="794">
        <v>107331.33146999999</v>
      </c>
      <c r="H14" s="794">
        <v>0</v>
      </c>
      <c r="I14" s="795">
        <v>354652.49913000001</v>
      </c>
      <c r="K14" s="798"/>
      <c r="L14" s="798"/>
      <c r="M14" s="798"/>
      <c r="N14" s="798"/>
      <c r="O14" s="798"/>
    </row>
    <row r="15" spans="1:249" s="383" customFormat="1" ht="12.75" customHeight="1">
      <c r="A15" s="571" t="s">
        <v>22</v>
      </c>
      <c r="B15" s="794">
        <v>459807.25045999995</v>
      </c>
      <c r="C15" s="794">
        <v>71028.459530000007</v>
      </c>
      <c r="D15" s="794">
        <v>0</v>
      </c>
      <c r="E15" s="794">
        <v>174</v>
      </c>
      <c r="F15" s="794">
        <v>15250</v>
      </c>
      <c r="G15" s="794">
        <v>26637.08439</v>
      </c>
      <c r="H15" s="794">
        <v>0</v>
      </c>
      <c r="I15" s="795">
        <v>572896.79437999998</v>
      </c>
      <c r="K15" s="798"/>
      <c r="L15" s="798"/>
      <c r="M15" s="798"/>
      <c r="N15" s="798"/>
      <c r="O15" s="798"/>
    </row>
    <row r="16" spans="1:249" s="383" customFormat="1" ht="12.75" customHeight="1">
      <c r="A16" s="571" t="s">
        <v>23</v>
      </c>
      <c r="B16" s="794">
        <v>753970.35915000003</v>
      </c>
      <c r="C16" s="794">
        <v>189810.48980000001</v>
      </c>
      <c r="D16" s="794">
        <v>0</v>
      </c>
      <c r="E16" s="794">
        <v>1004</v>
      </c>
      <c r="F16" s="794">
        <v>59280</v>
      </c>
      <c r="G16" s="794">
        <v>52815.042829999999</v>
      </c>
      <c r="H16" s="794">
        <v>0</v>
      </c>
      <c r="I16" s="795">
        <v>1056879.8917799999</v>
      </c>
      <c r="K16" s="868"/>
      <c r="L16" s="868"/>
      <c r="M16" s="868"/>
      <c r="N16" s="868"/>
      <c r="O16" s="798"/>
    </row>
    <row r="17" spans="1:15" s="383" customFormat="1" ht="12.75" customHeight="1">
      <c r="A17" s="571" t="s">
        <v>24</v>
      </c>
      <c r="B17" s="794">
        <v>266554.26072000002</v>
      </c>
      <c r="C17" s="794">
        <v>15455.525960000001</v>
      </c>
      <c r="D17" s="794">
        <v>10935</v>
      </c>
      <c r="E17" s="794">
        <v>49</v>
      </c>
      <c r="F17" s="794">
        <v>24970</v>
      </c>
      <c r="G17" s="794">
        <v>59579.979930000001</v>
      </c>
      <c r="H17" s="794">
        <v>0</v>
      </c>
      <c r="I17" s="795">
        <v>377543.76661000005</v>
      </c>
      <c r="K17" s="509"/>
      <c r="L17" s="509"/>
      <c r="M17" s="509"/>
      <c r="N17" s="514"/>
      <c r="O17" s="798"/>
    </row>
    <row r="18" spans="1:15" s="383" customFormat="1" ht="12.75" customHeight="1">
      <c r="A18" s="571" t="s">
        <v>25</v>
      </c>
      <c r="B18" s="794">
        <v>556180.18365999998</v>
      </c>
      <c r="C18" s="794">
        <v>106671.15948</v>
      </c>
      <c r="D18" s="794">
        <v>0</v>
      </c>
      <c r="E18" s="794">
        <v>1958.9999999999998</v>
      </c>
      <c r="F18" s="794">
        <v>90290</v>
      </c>
      <c r="G18" s="794">
        <v>79506.475090000007</v>
      </c>
      <c r="H18" s="794">
        <v>0</v>
      </c>
      <c r="I18" s="795">
        <v>834606.81822999998</v>
      </c>
      <c r="K18" s="509"/>
      <c r="L18" s="509"/>
      <c r="M18" s="509"/>
      <c r="N18" s="514"/>
      <c r="O18" s="798"/>
    </row>
    <row r="19" spans="1:15" s="383" customFormat="1" ht="12.75" customHeight="1">
      <c r="A19" s="571" t="s">
        <v>26</v>
      </c>
      <c r="B19" s="794">
        <v>29867.089010000003</v>
      </c>
      <c r="C19" s="794">
        <v>10246.69858</v>
      </c>
      <c r="D19" s="794">
        <v>93</v>
      </c>
      <c r="E19" s="794">
        <v>342</v>
      </c>
      <c r="F19" s="794">
        <v>12690</v>
      </c>
      <c r="G19" s="794">
        <v>16587.356499999998</v>
      </c>
      <c r="H19" s="794">
        <v>0</v>
      </c>
      <c r="I19" s="795">
        <v>69826.144090000002</v>
      </c>
      <c r="K19" s="868"/>
      <c r="L19" s="868"/>
      <c r="M19" s="868"/>
      <c r="N19" s="868"/>
      <c r="O19" s="798"/>
    </row>
    <row r="20" spans="1:15" s="383" customFormat="1" ht="12.75" customHeight="1">
      <c r="A20" s="571" t="s">
        <v>27</v>
      </c>
      <c r="B20" s="794">
        <v>43362.528729999998</v>
      </c>
      <c r="C20" s="794">
        <v>14673.163359999999</v>
      </c>
      <c r="D20" s="794">
        <v>0</v>
      </c>
      <c r="E20" s="794">
        <v>109.99999999999999</v>
      </c>
      <c r="F20" s="794">
        <v>98030</v>
      </c>
      <c r="G20" s="794">
        <v>9221.50036</v>
      </c>
      <c r="H20" s="794">
        <v>0</v>
      </c>
      <c r="I20" s="795">
        <v>165397.19245</v>
      </c>
      <c r="K20" s="868"/>
      <c r="L20" s="868"/>
      <c r="M20" s="868"/>
      <c r="N20" s="868"/>
      <c r="O20" s="798"/>
    </row>
    <row r="21" spans="1:15" s="383" customFormat="1" ht="12.75" customHeight="1">
      <c r="A21" s="571" t="s">
        <v>28</v>
      </c>
      <c r="B21" s="794">
        <v>938936.16752999998</v>
      </c>
      <c r="C21" s="794">
        <v>115600.50745999999</v>
      </c>
      <c r="D21" s="794">
        <v>0</v>
      </c>
      <c r="E21" s="794">
        <v>1962</v>
      </c>
      <c r="F21" s="794">
        <v>9700</v>
      </c>
      <c r="G21" s="794">
        <v>43399.131659999999</v>
      </c>
      <c r="H21" s="794">
        <v>0</v>
      </c>
      <c r="I21" s="795">
        <v>1109597.8066499999</v>
      </c>
      <c r="K21" s="798"/>
      <c r="L21" s="798"/>
      <c r="M21" s="798"/>
      <c r="N21" s="798"/>
      <c r="O21" s="798"/>
    </row>
    <row r="22" spans="1:15" s="383" customFormat="1" ht="12.75" customHeight="1">
      <c r="A22" s="796" t="s">
        <v>199</v>
      </c>
      <c r="B22" s="292">
        <v>5530577.5379000008</v>
      </c>
      <c r="C22" s="292">
        <v>1141672.02514</v>
      </c>
      <c r="D22" s="481">
        <v>61607</v>
      </c>
      <c r="E22" s="292">
        <v>11829</v>
      </c>
      <c r="F22" s="292">
        <v>795650</v>
      </c>
      <c r="G22" s="292">
        <v>877091.1311</v>
      </c>
      <c r="H22" s="292">
        <v>0</v>
      </c>
      <c r="I22" s="797">
        <v>8418426.6941400003</v>
      </c>
    </row>
    <row r="23" spans="1:15" s="383" customFormat="1" ht="13.2">
      <c r="A23" s="624"/>
      <c r="B23" s="2"/>
      <c r="C23" s="2"/>
      <c r="D23" s="2"/>
      <c r="E23" s="798"/>
      <c r="F23" s="2"/>
      <c r="G23" s="799"/>
      <c r="H23" s="184"/>
      <c r="I23" s="800"/>
    </row>
    <row r="24" spans="1:15" s="383" customFormat="1">
      <c r="A24" s="801" t="s">
        <v>409</v>
      </c>
      <c r="B24" s="802"/>
      <c r="C24" s="802"/>
      <c r="D24" s="802"/>
      <c r="E24" s="802"/>
      <c r="F24" s="803"/>
      <c r="G24" s="803"/>
      <c r="H24" s="55"/>
      <c r="I24" s="800"/>
    </row>
    <row r="25" spans="1:15" s="383" customFormat="1" ht="12.45" customHeight="1">
      <c r="A25" s="804" t="s">
        <v>470</v>
      </c>
      <c r="B25" s="134"/>
      <c r="C25" s="805"/>
      <c r="D25" s="805"/>
      <c r="E25" s="805"/>
      <c r="F25" s="806"/>
      <c r="G25" s="806"/>
      <c r="H25" s="55"/>
      <c r="I25" s="800"/>
    </row>
    <row r="26" spans="1:15" s="383" customFormat="1" ht="12.45" customHeight="1">
      <c r="A26" s="807" t="s">
        <v>471</v>
      </c>
      <c r="B26" s="134"/>
      <c r="C26" s="805"/>
      <c r="D26" s="805"/>
      <c r="E26" s="805"/>
      <c r="F26" s="806"/>
      <c r="G26" s="806"/>
      <c r="H26" s="55"/>
      <c r="I26" s="695"/>
    </row>
    <row r="27" spans="1:15" s="383" customFormat="1" ht="12.45" customHeight="1">
      <c r="A27" s="807" t="s">
        <v>472</v>
      </c>
      <c r="B27" s="134"/>
      <c r="C27" s="805"/>
      <c r="D27" s="805"/>
      <c r="E27" s="805"/>
      <c r="F27" s="806"/>
      <c r="G27" s="806"/>
      <c r="H27" s="55"/>
      <c r="I27" s="695"/>
    </row>
    <row r="28" spans="1:15" s="383" customFormat="1" ht="12.45" customHeight="1">
      <c r="A28" s="808" t="s">
        <v>410</v>
      </c>
      <c r="B28" s="809"/>
      <c r="C28" s="809"/>
      <c r="D28" s="809"/>
      <c r="E28" s="809"/>
      <c r="F28" s="809"/>
      <c r="G28" s="809"/>
      <c r="H28" s="809"/>
      <c r="I28" s="810"/>
    </row>
    <row r="29" spans="1:15" ht="11.4" customHeight="1">
      <c r="A29" s="1055"/>
      <c r="B29" s="1055"/>
      <c r="C29" s="1055"/>
      <c r="D29" s="1055"/>
    </row>
    <row r="30" spans="1:15" ht="13.2" customHeight="1">
      <c r="A30" s="1055"/>
      <c r="B30" s="1055"/>
      <c r="C30" s="1055"/>
      <c r="D30" s="1055"/>
      <c r="E30"/>
    </row>
    <row r="32" spans="1:15">
      <c r="C32" s="183"/>
      <c r="D32" s="183"/>
      <c r="E32" s="183"/>
      <c r="F32" s="183"/>
      <c r="G32" s="183"/>
      <c r="H32" s="183"/>
      <c r="I32" s="183"/>
    </row>
    <row r="33" spans="1:9">
      <c r="C33" s="183"/>
      <c r="D33" s="183"/>
      <c r="E33" s="183"/>
      <c r="F33" s="183"/>
      <c r="G33" s="183"/>
      <c r="H33" s="183"/>
      <c r="I33" s="183"/>
    </row>
    <row r="34" spans="1:9">
      <c r="C34" s="183"/>
      <c r="D34" s="183"/>
      <c r="E34" s="183"/>
      <c r="F34" s="183"/>
      <c r="G34" s="183"/>
      <c r="H34" s="183"/>
      <c r="I34" s="183"/>
    </row>
    <row r="35" spans="1:9">
      <c r="C35" s="183"/>
      <c r="D35" s="183"/>
      <c r="E35" s="183"/>
      <c r="F35" s="183"/>
      <c r="G35" s="183"/>
      <c r="H35" s="183"/>
      <c r="I35" s="183"/>
    </row>
    <row r="36" spans="1:9">
      <c r="C36" s="183"/>
      <c r="D36" s="183"/>
      <c r="E36" s="183"/>
      <c r="F36" s="183"/>
      <c r="G36" s="183"/>
      <c r="H36" s="183"/>
      <c r="I36" s="183"/>
    </row>
    <row r="37" spans="1:9">
      <c r="C37" s="183"/>
      <c r="D37" s="183"/>
      <c r="E37" s="183"/>
      <c r="F37" s="183"/>
      <c r="G37" s="183"/>
      <c r="H37" s="183"/>
      <c r="I37" s="183"/>
    </row>
    <row r="38" spans="1:9">
      <c r="C38" s="183"/>
      <c r="D38" s="183"/>
      <c r="E38" s="183"/>
      <c r="F38" s="183"/>
      <c r="G38" s="183"/>
      <c r="H38" s="183"/>
      <c r="I38" s="183"/>
    </row>
    <row r="39" spans="1:9">
      <c r="C39" s="183"/>
      <c r="D39" s="183"/>
      <c r="E39" s="183"/>
      <c r="F39" s="183"/>
      <c r="G39" s="183"/>
      <c r="H39" s="183"/>
      <c r="I39" s="183"/>
    </row>
    <row r="40" spans="1:9">
      <c r="A40" s="122"/>
      <c r="C40" s="183"/>
      <c r="D40" s="183"/>
      <c r="E40" s="183"/>
      <c r="F40" s="183"/>
      <c r="G40" s="183"/>
      <c r="H40" s="183"/>
      <c r="I40" s="183"/>
    </row>
    <row r="41" spans="1:9">
      <c r="A41" s="383"/>
      <c r="C41" s="183"/>
      <c r="D41" s="183"/>
      <c r="E41" s="183"/>
      <c r="F41" s="183"/>
      <c r="G41" s="183"/>
      <c r="H41" s="183"/>
      <c r="I41" s="183"/>
    </row>
    <row r="42" spans="1:9">
      <c r="A42" s="132"/>
      <c r="C42" s="183"/>
      <c r="D42" s="183"/>
      <c r="E42" s="183"/>
      <c r="F42" s="183"/>
      <c r="G42" s="183"/>
      <c r="H42" s="183"/>
      <c r="I42" s="183"/>
    </row>
    <row r="43" spans="1:9">
      <c r="A43" s="132"/>
      <c r="C43" s="183"/>
      <c r="D43" s="183"/>
      <c r="E43" s="183"/>
      <c r="F43" s="183"/>
      <c r="G43" s="183"/>
      <c r="H43" s="183"/>
      <c r="I43" s="183"/>
    </row>
    <row r="44" spans="1:9">
      <c r="A44" s="132"/>
      <c r="C44" s="183"/>
      <c r="D44" s="183"/>
      <c r="E44" s="183"/>
      <c r="F44" s="183"/>
      <c r="G44" s="183"/>
      <c r="H44" s="183"/>
      <c r="I44" s="183"/>
    </row>
    <row r="45" spans="1:9">
      <c r="C45" s="183"/>
      <c r="D45" s="183"/>
      <c r="E45" s="183"/>
      <c r="F45" s="183"/>
      <c r="G45" s="183"/>
      <c r="H45" s="183"/>
      <c r="I45" s="183"/>
    </row>
    <row r="46" spans="1:9">
      <c r="C46" s="183"/>
      <c r="D46" s="183"/>
      <c r="E46" s="183"/>
      <c r="F46" s="183"/>
      <c r="G46" s="183"/>
      <c r="H46" s="183"/>
      <c r="I46" s="183"/>
    </row>
    <row r="47" spans="1:9">
      <c r="C47" s="183"/>
      <c r="D47" s="183"/>
      <c r="E47" s="183"/>
      <c r="F47" s="183"/>
      <c r="G47" s="183"/>
      <c r="H47" s="183"/>
      <c r="I47" s="183"/>
    </row>
    <row r="49" spans="3:9">
      <c r="C49" s="217"/>
      <c r="D49" s="217"/>
      <c r="E49" s="217"/>
      <c r="F49" s="217"/>
      <c r="G49" s="217"/>
      <c r="H49" s="217"/>
      <c r="I49" s="217"/>
    </row>
    <row r="50" spans="3:9">
      <c r="C50" s="217"/>
      <c r="D50" s="217"/>
      <c r="E50" s="217"/>
      <c r="F50" s="217"/>
      <c r="G50" s="217"/>
      <c r="H50" s="217"/>
      <c r="I50" s="217"/>
    </row>
    <row r="51" spans="3:9">
      <c r="C51" s="217"/>
      <c r="D51" s="217"/>
      <c r="E51" s="217"/>
      <c r="F51" s="217"/>
      <c r="G51" s="217"/>
      <c r="H51" s="217"/>
      <c r="I51" s="217"/>
    </row>
    <row r="52" spans="3:9">
      <c r="C52" s="217"/>
      <c r="D52" s="217"/>
      <c r="E52" s="217"/>
      <c r="F52" s="217"/>
      <c r="G52" s="217"/>
      <c r="H52" s="217"/>
      <c r="I52" s="217"/>
    </row>
    <row r="53" spans="3:9">
      <c r="C53" s="217"/>
      <c r="D53" s="217"/>
      <c r="E53" s="217"/>
      <c r="F53" s="217"/>
      <c r="G53" s="217"/>
      <c r="H53" s="217"/>
      <c r="I53" s="217"/>
    </row>
    <row r="54" spans="3:9">
      <c r="C54" s="217"/>
      <c r="D54" s="217"/>
      <c r="E54" s="217"/>
      <c r="F54" s="217"/>
      <c r="G54" s="217"/>
      <c r="H54" s="217"/>
      <c r="I54" s="217"/>
    </row>
    <row r="55" spans="3:9">
      <c r="C55" s="217"/>
      <c r="D55" s="217"/>
      <c r="E55" s="217"/>
      <c r="F55" s="217"/>
      <c r="G55" s="217"/>
      <c r="H55" s="217"/>
      <c r="I55" s="217"/>
    </row>
    <row r="56" spans="3:9">
      <c r="C56" s="217"/>
      <c r="D56" s="217"/>
      <c r="E56" s="217"/>
      <c r="F56" s="217"/>
      <c r="G56" s="217"/>
      <c r="H56" s="217"/>
      <c r="I56" s="217"/>
    </row>
    <row r="57" spans="3:9">
      <c r="C57" s="217"/>
      <c r="D57" s="217"/>
      <c r="E57" s="217"/>
      <c r="F57" s="217"/>
      <c r="G57" s="217"/>
      <c r="H57" s="217"/>
      <c r="I57" s="217"/>
    </row>
    <row r="58" spans="3:9">
      <c r="C58" s="217"/>
      <c r="D58" s="217"/>
      <c r="E58" s="217"/>
      <c r="F58" s="217"/>
      <c r="G58" s="217"/>
      <c r="H58" s="217"/>
      <c r="I58" s="217"/>
    </row>
    <row r="59" spans="3:9">
      <c r="C59" s="217"/>
      <c r="D59" s="217"/>
      <c r="E59" s="217"/>
      <c r="F59" s="217"/>
      <c r="G59" s="217"/>
      <c r="H59" s="217"/>
      <c r="I59" s="217"/>
    </row>
    <row r="60" spans="3:9">
      <c r="C60" s="217"/>
      <c r="D60" s="217"/>
      <c r="E60" s="217"/>
      <c r="F60" s="217"/>
      <c r="G60" s="217"/>
      <c r="H60" s="217"/>
      <c r="I60" s="217"/>
    </row>
    <row r="61" spans="3:9">
      <c r="C61" s="217"/>
      <c r="D61" s="217"/>
      <c r="E61" s="217"/>
      <c r="F61" s="217"/>
      <c r="G61" s="217"/>
      <c r="H61" s="217"/>
      <c r="I61" s="217"/>
    </row>
    <row r="62" spans="3:9">
      <c r="C62" s="217"/>
      <c r="D62" s="217"/>
      <c r="E62" s="217"/>
      <c r="F62" s="217"/>
      <c r="G62" s="217"/>
      <c r="H62" s="217"/>
      <c r="I62" s="217"/>
    </row>
    <row r="63" spans="3:9">
      <c r="C63" s="217"/>
      <c r="D63" s="217"/>
      <c r="E63" s="217"/>
      <c r="F63" s="217"/>
      <c r="G63" s="217"/>
      <c r="H63" s="217"/>
      <c r="I63" s="217"/>
    </row>
    <row r="64" spans="3:9">
      <c r="C64" s="217"/>
      <c r="D64" s="217"/>
      <c r="E64" s="217"/>
      <c r="F64" s="217"/>
      <c r="G64" s="217"/>
      <c r="H64" s="217"/>
      <c r="I64" s="217"/>
    </row>
    <row r="65" spans="3:3">
      <c r="C65" s="217"/>
    </row>
  </sheetData>
  <phoneticPr fontId="0" type="noConversion"/>
  <printOptions horizontalCentered="1" verticalCentered="1"/>
  <pageMargins left="0" right="0" top="1.1811023622047245" bottom="1.1811023622047245" header="0" footer="0"/>
  <pageSetup paperSize="9" orientation="landscape" r:id="rId1"/>
  <headerFooter alignWithMargins="0"/>
  <rowBreaks count="1" manualBreakCount="1">
    <brk id="73" max="65535" man="1"/>
  </rowBreaks>
  <ignoredErrors>
    <ignoredError sqref="B6:I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92D050"/>
    <pageSetUpPr fitToPage="1"/>
  </sheetPr>
  <dimension ref="A1:F61"/>
  <sheetViews>
    <sheetView showGridLines="0" zoomScaleNormal="100" workbookViewId="0"/>
  </sheetViews>
  <sheetFormatPr baseColWidth="10" defaultColWidth="11.44140625" defaultRowHeight="10.199999999999999"/>
  <cols>
    <col min="1" max="1" width="22.88671875" style="46" customWidth="1"/>
    <col min="2" max="3" width="16.88671875" style="46" customWidth="1"/>
    <col min="4" max="4" width="18.5546875" style="46" customWidth="1"/>
    <col min="5" max="16384" width="11.44140625" style="46"/>
  </cols>
  <sheetData>
    <row r="1" spans="1:4" ht="12.75" customHeight="1">
      <c r="A1" s="1056" t="s">
        <v>335</v>
      </c>
      <c r="B1" s="1057"/>
      <c r="C1" s="1057"/>
      <c r="D1" s="1058"/>
    </row>
    <row r="2" spans="1:4" ht="12.75" customHeight="1">
      <c r="A2" s="1059" t="s">
        <v>160</v>
      </c>
      <c r="B2" s="1060"/>
      <c r="C2" s="1060"/>
      <c r="D2" s="1061"/>
    </row>
    <row r="3" spans="1:4" ht="12.75" customHeight="1">
      <c r="A3" s="811"/>
      <c r="B3" s="812"/>
      <c r="C3" s="812"/>
      <c r="D3" s="813"/>
    </row>
    <row r="4" spans="1:4" ht="21" customHeight="1" thickBot="1">
      <c r="A4" s="814"/>
      <c r="B4" s="55"/>
      <c r="C4" s="55"/>
      <c r="D4" s="815" t="s">
        <v>161</v>
      </c>
    </row>
    <row r="5" spans="1:4" ht="15.75" customHeight="1" thickTop="1">
      <c r="A5" s="816" t="s">
        <v>162</v>
      </c>
      <c r="B5" s="152" t="s">
        <v>163</v>
      </c>
      <c r="C5" s="152" t="s">
        <v>163</v>
      </c>
      <c r="D5" s="817" t="s">
        <v>160</v>
      </c>
    </row>
    <row r="6" spans="1:4" ht="15.75" customHeight="1" thickBot="1">
      <c r="A6" s="818" t="s">
        <v>164</v>
      </c>
      <c r="B6" s="151">
        <v>2019</v>
      </c>
      <c r="C6" s="151">
        <v>2018</v>
      </c>
      <c r="D6" s="819" t="s">
        <v>413</v>
      </c>
    </row>
    <row r="7" spans="1:4" ht="15.75" customHeight="1">
      <c r="A7" s="814" t="s">
        <v>14</v>
      </c>
      <c r="B7" s="54">
        <v>79054</v>
      </c>
      <c r="C7" s="54">
        <v>78732</v>
      </c>
      <c r="D7" s="820">
        <v>322</v>
      </c>
    </row>
    <row r="8" spans="1:4" ht="15.75" customHeight="1">
      <c r="A8" s="814" t="s">
        <v>15</v>
      </c>
      <c r="B8" s="54">
        <v>11315</v>
      </c>
      <c r="C8" s="54">
        <v>11342</v>
      </c>
      <c r="D8" s="820">
        <v>-27</v>
      </c>
    </row>
    <row r="9" spans="1:4" ht="15.75" customHeight="1">
      <c r="A9" s="814" t="s">
        <v>16</v>
      </c>
      <c r="B9" s="54">
        <v>35431</v>
      </c>
      <c r="C9" s="54">
        <v>35439</v>
      </c>
      <c r="D9" s="820">
        <v>-8</v>
      </c>
    </row>
    <row r="10" spans="1:4" ht="15.75" customHeight="1">
      <c r="A10" s="814" t="s">
        <v>17</v>
      </c>
      <c r="B10" s="54">
        <v>4357</v>
      </c>
      <c r="C10" s="54">
        <v>4351</v>
      </c>
      <c r="D10" s="820">
        <v>6</v>
      </c>
    </row>
    <row r="11" spans="1:4" ht="15.75" customHeight="1">
      <c r="A11" s="814" t="s">
        <v>18</v>
      </c>
      <c r="B11" s="54">
        <v>3188</v>
      </c>
      <c r="C11" s="54">
        <v>3171</v>
      </c>
      <c r="D11" s="820">
        <v>17</v>
      </c>
    </row>
    <row r="12" spans="1:4" ht="15.75" customHeight="1">
      <c r="A12" s="814" t="s">
        <v>19</v>
      </c>
      <c r="B12" s="54">
        <v>1608</v>
      </c>
      <c r="C12" s="54">
        <v>1591</v>
      </c>
      <c r="D12" s="820">
        <v>17</v>
      </c>
    </row>
    <row r="13" spans="1:4" ht="15.75" customHeight="1">
      <c r="A13" s="814" t="s">
        <v>20</v>
      </c>
      <c r="B13" s="54">
        <v>9562</v>
      </c>
      <c r="C13" s="54">
        <v>9232</v>
      </c>
      <c r="D13" s="820">
        <v>330</v>
      </c>
    </row>
    <row r="14" spans="1:4" ht="15.75" customHeight="1">
      <c r="A14" s="814" t="s">
        <v>21</v>
      </c>
      <c r="B14" s="54">
        <v>48440</v>
      </c>
      <c r="C14" s="54">
        <v>47084</v>
      </c>
      <c r="D14" s="820">
        <v>1356</v>
      </c>
    </row>
    <row r="15" spans="1:4" ht="15.75" customHeight="1">
      <c r="A15" s="814" t="s">
        <v>22</v>
      </c>
      <c r="B15" s="54">
        <v>8315</v>
      </c>
      <c r="C15" s="54">
        <v>8251</v>
      </c>
      <c r="D15" s="820">
        <v>64</v>
      </c>
    </row>
    <row r="16" spans="1:4" ht="15.75" customHeight="1">
      <c r="A16" s="814" t="s">
        <v>23</v>
      </c>
      <c r="B16" s="54">
        <v>14949</v>
      </c>
      <c r="C16" s="54">
        <v>14714</v>
      </c>
      <c r="D16" s="820">
        <v>235</v>
      </c>
    </row>
    <row r="17" spans="1:4" ht="15.75" customHeight="1">
      <c r="A17" s="814" t="s">
        <v>24</v>
      </c>
      <c r="B17" s="54">
        <v>6613</v>
      </c>
      <c r="C17" s="54">
        <v>6808</v>
      </c>
      <c r="D17" s="820">
        <v>-195</v>
      </c>
    </row>
    <row r="18" spans="1:4" ht="15.75" customHeight="1">
      <c r="A18" s="814" t="s">
        <v>25</v>
      </c>
      <c r="B18" s="54">
        <v>4721</v>
      </c>
      <c r="C18" s="54">
        <v>4622</v>
      </c>
      <c r="D18" s="820">
        <v>99</v>
      </c>
    </row>
    <row r="19" spans="1:4" ht="15.75" customHeight="1">
      <c r="A19" s="814" t="s">
        <v>26</v>
      </c>
      <c r="B19" s="54">
        <v>8863</v>
      </c>
      <c r="C19" s="54">
        <v>8721</v>
      </c>
      <c r="D19" s="820">
        <v>142</v>
      </c>
    </row>
    <row r="20" spans="1:4" ht="15.75" customHeight="1">
      <c r="A20" s="814" t="s">
        <v>27</v>
      </c>
      <c r="B20" s="54">
        <v>33469</v>
      </c>
      <c r="C20" s="54">
        <v>33448</v>
      </c>
      <c r="D20" s="820">
        <v>21</v>
      </c>
    </row>
    <row r="21" spans="1:4" ht="15.75" customHeight="1" thickBot="1">
      <c r="A21" s="821" t="s">
        <v>28</v>
      </c>
      <c r="B21" s="54">
        <v>12473</v>
      </c>
      <c r="C21" s="54">
        <v>12360</v>
      </c>
      <c r="D21" s="820">
        <v>113</v>
      </c>
    </row>
    <row r="22" spans="1:4" ht="15.75" customHeight="1" thickBot="1">
      <c r="A22" s="822" t="s">
        <v>13</v>
      </c>
      <c r="B22" s="150">
        <v>282358</v>
      </c>
      <c r="C22" s="150">
        <v>279866</v>
      </c>
      <c r="D22" s="823">
        <v>2492</v>
      </c>
    </row>
    <row r="23" spans="1:4" ht="12" customHeight="1" thickTop="1">
      <c r="A23" s="1117" t="s">
        <v>647</v>
      </c>
      <c r="B23" s="1115"/>
      <c r="C23" s="1115"/>
      <c r="D23" s="1116"/>
    </row>
    <row r="24" spans="1:4" ht="12.75" customHeight="1">
      <c r="A24" s="1118" t="s">
        <v>671</v>
      </c>
      <c r="B24" s="515"/>
      <c r="C24" s="515"/>
      <c r="D24" s="778"/>
    </row>
    <row r="25" spans="1:4" ht="14.25" customHeight="1">
      <c r="A25" s="824" t="s">
        <v>672</v>
      </c>
      <c r="B25" s="825"/>
      <c r="C25" s="825"/>
      <c r="D25" s="826"/>
    </row>
    <row r="26" spans="1:4">
      <c r="D26" s="47"/>
    </row>
    <row r="27" spans="1:4">
      <c r="B27" s="47"/>
      <c r="C27" s="47"/>
      <c r="D27" s="47"/>
    </row>
    <row r="28" spans="1:4">
      <c r="B28" s="47"/>
    </row>
    <row r="29" spans="1:4">
      <c r="D29" s="47"/>
    </row>
    <row r="30" spans="1:4">
      <c r="B30" s="47"/>
      <c r="C30" s="47"/>
      <c r="D30" s="47"/>
    </row>
    <row r="31" spans="1:4">
      <c r="C31" s="47"/>
      <c r="D31" s="47"/>
    </row>
    <row r="32" spans="1:4">
      <c r="C32" s="47"/>
      <c r="D32" s="47"/>
    </row>
    <row r="33" spans="1:6">
      <c r="B33" s="47"/>
      <c r="C33" s="47"/>
      <c r="D33" s="47"/>
    </row>
    <row r="34" spans="1:6">
      <c r="C34" s="47"/>
      <c r="D34" s="47"/>
    </row>
    <row r="35" spans="1:6">
      <c r="A35" s="47"/>
      <c r="B35" s="47"/>
      <c r="C35" s="47"/>
      <c r="D35" s="47"/>
    </row>
    <row r="36" spans="1:6">
      <c r="A36" s="47"/>
      <c r="B36" s="47"/>
      <c r="C36" s="47"/>
      <c r="D36" s="47"/>
    </row>
    <row r="37" spans="1:6">
      <c r="A37" s="54"/>
      <c r="B37" s="54"/>
      <c r="C37" s="47"/>
      <c r="D37" s="47"/>
    </row>
    <row r="38" spans="1:6">
      <c r="A38" s="54"/>
      <c r="B38" s="54"/>
      <c r="C38" s="47"/>
      <c r="D38" s="47"/>
    </row>
    <row r="39" spans="1:6">
      <c r="A39" s="55"/>
      <c r="B39" s="55"/>
      <c r="C39" s="54"/>
      <c r="D39" s="54"/>
      <c r="E39" s="55"/>
      <c r="F39" s="55"/>
    </row>
    <row r="40" spans="1:6">
      <c r="A40" s="401"/>
      <c r="B40" s="401"/>
      <c r="C40" s="54"/>
      <c r="D40" s="54"/>
      <c r="E40" s="55"/>
      <c r="F40" s="55"/>
    </row>
    <row r="41" spans="1:6">
      <c r="A41" s="401"/>
      <c r="B41" s="401"/>
      <c r="C41" s="54"/>
      <c r="D41" s="54"/>
      <c r="E41" s="55"/>
      <c r="F41" s="55"/>
    </row>
    <row r="42" spans="1:6">
      <c r="A42" s="55"/>
      <c r="B42" s="54"/>
      <c r="C42" s="54"/>
      <c r="D42" s="54"/>
      <c r="E42" s="55"/>
      <c r="F42" s="55"/>
    </row>
    <row r="43" spans="1:6">
      <c r="A43" s="55"/>
      <c r="B43" s="54"/>
      <c r="C43" s="54"/>
      <c r="D43" s="54"/>
      <c r="E43" s="55"/>
      <c r="F43" s="55"/>
    </row>
    <row r="44" spans="1:6">
      <c r="A44" s="55"/>
      <c r="B44" s="54"/>
      <c r="C44" s="54"/>
      <c r="D44" s="54"/>
      <c r="E44" s="55"/>
      <c r="F44" s="55"/>
    </row>
    <row r="45" spans="1:6">
      <c r="A45" s="55"/>
      <c r="B45" s="54"/>
      <c r="C45" s="149"/>
      <c r="D45" s="149"/>
      <c r="E45" s="55"/>
      <c r="F45" s="55"/>
    </row>
    <row r="46" spans="1:6">
      <c r="A46" s="55"/>
      <c r="B46" s="54"/>
      <c r="C46" s="54"/>
      <c r="D46" s="54"/>
      <c r="E46" s="55"/>
      <c r="F46" s="55"/>
    </row>
    <row r="47" spans="1:6">
      <c r="A47" s="55"/>
      <c r="B47" s="54"/>
      <c r="C47" s="54"/>
      <c r="D47" s="54"/>
      <c r="E47" s="55"/>
      <c r="F47" s="55"/>
    </row>
    <row r="48" spans="1:6" ht="21.75" customHeight="1">
      <c r="A48" s="55"/>
      <c r="B48" s="54"/>
      <c r="C48" s="54"/>
      <c r="D48" s="54"/>
      <c r="E48" s="55"/>
      <c r="F48" s="55"/>
    </row>
    <row r="49" spans="1:6">
      <c r="A49" s="55"/>
      <c r="B49" s="54"/>
      <c r="C49" s="54"/>
      <c r="D49" s="54"/>
      <c r="E49" s="55"/>
      <c r="F49" s="55"/>
    </row>
    <row r="50" spans="1:6">
      <c r="A50" s="55"/>
      <c r="B50" s="54"/>
      <c r="C50" s="54"/>
      <c r="D50" s="54"/>
      <c r="E50" s="55"/>
      <c r="F50" s="55"/>
    </row>
    <row r="51" spans="1:6">
      <c r="A51" s="55"/>
      <c r="B51" s="54"/>
      <c r="C51" s="54"/>
      <c r="D51" s="54"/>
      <c r="E51" s="55"/>
      <c r="F51" s="55"/>
    </row>
    <row r="52" spans="1:6">
      <c r="A52" s="55"/>
      <c r="B52" s="54"/>
      <c r="C52" s="54"/>
      <c r="D52" s="54"/>
      <c r="E52" s="55"/>
      <c r="F52" s="55"/>
    </row>
    <row r="53" spans="1:6">
      <c r="A53" s="55"/>
      <c r="B53" s="54"/>
      <c r="C53" s="54"/>
      <c r="D53" s="54"/>
      <c r="E53" s="55"/>
      <c r="F53" s="55"/>
    </row>
    <row r="54" spans="1:6">
      <c r="A54" s="55"/>
      <c r="B54" s="54"/>
      <c r="C54" s="54"/>
      <c r="D54" s="54"/>
      <c r="E54" s="55"/>
      <c r="F54" s="55"/>
    </row>
    <row r="55" spans="1:6">
      <c r="A55" s="55"/>
      <c r="B55" s="54"/>
      <c r="C55" s="54"/>
      <c r="D55" s="54"/>
      <c r="E55" s="55"/>
      <c r="F55" s="55"/>
    </row>
    <row r="56" spans="1:6">
      <c r="A56" s="55"/>
      <c r="B56" s="54"/>
      <c r="C56" s="54"/>
      <c r="D56" s="54"/>
    </row>
    <row r="57" spans="1:6">
      <c r="A57" s="401"/>
      <c r="B57" s="149"/>
      <c r="C57" s="149"/>
      <c r="D57" s="149"/>
    </row>
    <row r="58" spans="1:6" ht="37.5" customHeight="1">
      <c r="A58" s="1062"/>
      <c r="B58" s="1062"/>
      <c r="C58" s="1062"/>
      <c r="D58" s="1062"/>
    </row>
    <row r="61" spans="1:6">
      <c r="B61" s="47"/>
      <c r="C61" s="47"/>
    </row>
  </sheetData>
  <printOptions horizontalCentered="1" verticalCentered="1"/>
  <pageMargins left="0.74803149606299213" right="0.74803149606299213" top="0.98425196850393704" bottom="0.98425196850393704" header="0" footer="0"/>
  <pageSetup paperSize="9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tabColor rgb="FF92D050"/>
  </sheetPr>
  <dimension ref="A1:I57"/>
  <sheetViews>
    <sheetView showGridLines="0" zoomScaleNormal="100" workbookViewId="0"/>
  </sheetViews>
  <sheetFormatPr baseColWidth="10" defaultColWidth="11.44140625" defaultRowHeight="10.199999999999999"/>
  <cols>
    <col min="1" max="1" width="23.88671875" style="46" customWidth="1"/>
    <col min="2" max="2" width="19.6640625" style="46" customWidth="1"/>
    <col min="3" max="4" width="14.44140625" style="46" customWidth="1"/>
    <col min="5" max="7" width="11.44140625" style="46"/>
    <col min="8" max="8" width="24.88671875" style="55" customWidth="1"/>
    <col min="9" max="9" width="23.88671875" style="55" customWidth="1"/>
    <col min="10" max="16384" width="11.44140625" style="46"/>
  </cols>
  <sheetData>
    <row r="1" spans="1:9">
      <c r="A1" s="1056" t="s">
        <v>336</v>
      </c>
      <c r="B1" s="1058"/>
      <c r="C1" s="195"/>
      <c r="D1" s="195"/>
    </row>
    <row r="2" spans="1:9" ht="25.5" customHeight="1">
      <c r="A2" s="1065" t="s">
        <v>517</v>
      </c>
      <c r="B2" s="1066"/>
      <c r="C2" s="195"/>
      <c r="D2" s="195"/>
      <c r="E2" s="1067"/>
      <c r="F2" s="1067"/>
      <c r="H2" s="1068"/>
      <c r="I2" s="1068"/>
    </row>
    <row r="3" spans="1:9" ht="19.2" customHeight="1" thickBot="1">
      <c r="A3" s="827"/>
      <c r="B3" s="815" t="s">
        <v>161</v>
      </c>
      <c r="C3" s="195"/>
      <c r="D3" s="195"/>
      <c r="E3" s="482"/>
      <c r="F3" s="482"/>
      <c r="H3" s="401"/>
      <c r="I3" s="401"/>
    </row>
    <row r="4" spans="1:9" ht="33" customHeight="1" thickTop="1">
      <c r="A4" s="1064" t="s">
        <v>240</v>
      </c>
      <c r="B4" s="897" t="s">
        <v>378</v>
      </c>
      <c r="C4" s="59"/>
      <c r="D4" s="59"/>
      <c r="E4" s="176"/>
    </row>
    <row r="5" spans="1:9" ht="15.75" customHeight="1" thickBot="1">
      <c r="A5" s="1063"/>
      <c r="B5" s="898"/>
      <c r="C5" s="59"/>
      <c r="D5" s="59"/>
      <c r="E5" s="176"/>
      <c r="H5" s="59"/>
      <c r="I5" s="59"/>
    </row>
    <row r="6" spans="1:9" ht="28.5" customHeight="1">
      <c r="A6" s="828" t="s">
        <v>14</v>
      </c>
      <c r="B6" s="829">
        <v>59666</v>
      </c>
      <c r="C6" s="54"/>
      <c r="D6" s="54"/>
      <c r="E6" s="176"/>
      <c r="H6" s="59"/>
      <c r="I6" s="59"/>
    </row>
    <row r="7" spans="1:9" ht="15.75" customHeight="1">
      <c r="A7" s="828" t="s">
        <v>15</v>
      </c>
      <c r="B7" s="829">
        <v>5626</v>
      </c>
      <c r="C7" s="55"/>
      <c r="D7" s="54"/>
      <c r="E7" s="176"/>
      <c r="I7" s="54"/>
    </row>
    <row r="8" spans="1:9" ht="15.75" customHeight="1">
      <c r="A8" s="828" t="s">
        <v>16</v>
      </c>
      <c r="B8" s="829">
        <v>26867</v>
      </c>
      <c r="C8" s="54"/>
      <c r="D8" s="54"/>
      <c r="E8" s="176"/>
      <c r="I8" s="54"/>
    </row>
    <row r="9" spans="1:9" ht="15.75" customHeight="1">
      <c r="A9" s="828" t="s">
        <v>17</v>
      </c>
      <c r="B9" s="829">
        <v>1090</v>
      </c>
      <c r="C9" s="54"/>
      <c r="D9" s="54"/>
      <c r="E9" s="176"/>
      <c r="I9" s="54"/>
    </row>
    <row r="10" spans="1:9" ht="15.75" customHeight="1">
      <c r="A10" s="828" t="s">
        <v>18</v>
      </c>
      <c r="B10" s="829">
        <v>2750</v>
      </c>
      <c r="C10" s="54"/>
      <c r="D10" s="54"/>
      <c r="E10" s="176"/>
      <c r="I10" s="54"/>
    </row>
    <row r="11" spans="1:9" ht="15.75" customHeight="1">
      <c r="A11" s="828" t="s">
        <v>19</v>
      </c>
      <c r="B11" s="829">
        <v>561</v>
      </c>
      <c r="C11" s="54"/>
      <c r="D11" s="54"/>
      <c r="E11" s="176"/>
      <c r="I11" s="54"/>
    </row>
    <row r="12" spans="1:9" ht="15.75" customHeight="1">
      <c r="A12" s="828" t="s">
        <v>20</v>
      </c>
      <c r="B12" s="829">
        <v>8497</v>
      </c>
      <c r="C12" s="54"/>
      <c r="D12" s="54"/>
      <c r="E12" s="176"/>
      <c r="I12" s="54"/>
    </row>
    <row r="13" spans="1:9" ht="15.75" customHeight="1">
      <c r="A13" s="828" t="s">
        <v>21</v>
      </c>
      <c r="B13" s="829">
        <v>40765</v>
      </c>
      <c r="C13" s="54"/>
      <c r="D13" s="54"/>
      <c r="E13" s="176"/>
      <c r="I13" s="54"/>
    </row>
    <row r="14" spans="1:9" ht="15.75" customHeight="1">
      <c r="A14" s="828" t="s">
        <v>22</v>
      </c>
      <c r="B14" s="829">
        <v>4306</v>
      </c>
      <c r="C14" s="54"/>
      <c r="D14" s="54"/>
      <c r="E14" s="176"/>
      <c r="I14" s="54"/>
    </row>
    <row r="15" spans="1:9" ht="15.75" customHeight="1">
      <c r="A15" s="828" t="s">
        <v>23</v>
      </c>
      <c r="B15" s="829">
        <v>11113</v>
      </c>
      <c r="C15" s="54"/>
      <c r="D15" s="54"/>
      <c r="E15" s="176"/>
      <c r="I15" s="54"/>
    </row>
    <row r="16" spans="1:9" ht="15.75" customHeight="1">
      <c r="A16" s="828" t="s">
        <v>24</v>
      </c>
      <c r="B16" s="829">
        <v>5064</v>
      </c>
      <c r="C16" s="54"/>
      <c r="D16" s="54"/>
      <c r="E16" s="176"/>
      <c r="I16" s="54"/>
    </row>
    <row r="17" spans="1:9" ht="15.75" customHeight="1">
      <c r="A17" s="828" t="s">
        <v>25</v>
      </c>
      <c r="B17" s="829">
        <v>2924</v>
      </c>
      <c r="C17" s="54"/>
      <c r="D17" s="54"/>
      <c r="E17" s="176"/>
      <c r="I17" s="54"/>
    </row>
    <row r="18" spans="1:9" ht="15.75" customHeight="1">
      <c r="A18" s="828" t="s">
        <v>26</v>
      </c>
      <c r="B18" s="829">
        <v>6100</v>
      </c>
      <c r="C18" s="54"/>
      <c r="D18" s="54"/>
      <c r="E18" s="176"/>
      <c r="I18" s="54"/>
    </row>
    <row r="19" spans="1:9" ht="15.75" customHeight="1">
      <c r="A19" s="828" t="s">
        <v>27</v>
      </c>
      <c r="B19" s="829">
        <v>1429</v>
      </c>
      <c r="C19" s="54"/>
      <c r="D19" s="54"/>
      <c r="E19" s="47"/>
      <c r="F19" s="47"/>
      <c r="I19" s="54"/>
    </row>
    <row r="20" spans="1:9" ht="15.75" customHeight="1" thickBot="1">
      <c r="A20" s="830" t="s">
        <v>28</v>
      </c>
      <c r="B20" s="829">
        <v>3411</v>
      </c>
      <c r="C20" s="54"/>
      <c r="D20" s="54"/>
      <c r="E20" s="176"/>
      <c r="I20" s="54"/>
    </row>
    <row r="21" spans="1:9" ht="15.75" customHeight="1" thickBot="1">
      <c r="A21" s="831" t="s">
        <v>13</v>
      </c>
      <c r="B21" s="832">
        <v>180170</v>
      </c>
      <c r="C21" s="149"/>
      <c r="D21" s="149"/>
      <c r="I21" s="54"/>
    </row>
    <row r="22" spans="1:9" ht="15.75" customHeight="1" thickTop="1">
      <c r="A22" s="833" t="s">
        <v>222</v>
      </c>
      <c r="B22" s="834"/>
      <c r="C22" s="54"/>
      <c r="D22" s="54"/>
      <c r="H22" s="401"/>
      <c r="I22" s="149"/>
    </row>
    <row r="23" spans="1:9" ht="11.25" hidden="1" customHeight="1">
      <c r="A23" s="918" t="s">
        <v>244</v>
      </c>
      <c r="B23" s="918"/>
      <c r="C23" s="918"/>
      <c r="D23" s="918"/>
      <c r="I23" s="54"/>
    </row>
    <row r="24" spans="1:9" ht="20.25" hidden="1" customHeight="1">
      <c r="A24" s="918"/>
      <c r="B24" s="918"/>
      <c r="C24" s="918"/>
      <c r="D24" s="918"/>
    </row>
    <row r="25" spans="1:9" ht="20.25" hidden="1" customHeight="1"/>
    <row r="26" spans="1:9" ht="13.5" customHeight="1">
      <c r="B26" s="47"/>
      <c r="C26" s="47"/>
      <c r="D26" s="47"/>
    </row>
    <row r="29" spans="1:9">
      <c r="B29" s="47"/>
      <c r="C29" s="47"/>
      <c r="D29" s="47"/>
    </row>
    <row r="30" spans="1:9">
      <c r="B30" s="47"/>
    </row>
    <row r="31" spans="1:9">
      <c r="A31" s="47"/>
      <c r="B31" s="47"/>
      <c r="C31" s="47"/>
      <c r="D31" s="47"/>
    </row>
    <row r="32" spans="1:9">
      <c r="A32" s="47"/>
      <c r="B32" s="47"/>
      <c r="C32" s="47"/>
      <c r="D32" s="47"/>
    </row>
    <row r="33" spans="1:4">
      <c r="A33" s="54"/>
      <c r="B33" s="54"/>
      <c r="C33" s="54"/>
      <c r="D33" s="54"/>
    </row>
    <row r="34" spans="1:4">
      <c r="A34" s="54"/>
      <c r="B34" s="54"/>
      <c r="C34" s="54"/>
      <c r="D34" s="54"/>
    </row>
    <row r="35" spans="1:4">
      <c r="A35" s="55"/>
      <c r="B35" s="55"/>
      <c r="C35" s="55"/>
      <c r="D35" s="55"/>
    </row>
    <row r="36" spans="1:4">
      <c r="A36" s="401"/>
      <c r="B36" s="401"/>
      <c r="C36" s="401"/>
      <c r="D36" s="401"/>
    </row>
    <row r="37" spans="1:4">
      <c r="A37" s="401"/>
      <c r="B37" s="401"/>
      <c r="C37" s="401"/>
      <c r="D37" s="401"/>
    </row>
    <row r="38" spans="1:4">
      <c r="A38" s="55"/>
      <c r="B38" s="54"/>
      <c r="C38" s="54"/>
      <c r="D38" s="54"/>
    </row>
    <row r="39" spans="1:4">
      <c r="A39" s="55"/>
      <c r="B39" s="54"/>
      <c r="C39" s="54"/>
      <c r="D39" s="54"/>
    </row>
    <row r="40" spans="1:4">
      <c r="A40" s="55"/>
      <c r="B40" s="54"/>
      <c r="C40" s="54"/>
      <c r="D40" s="54"/>
    </row>
    <row r="41" spans="1:4">
      <c r="A41" s="55"/>
      <c r="B41" s="54"/>
      <c r="C41" s="54"/>
      <c r="D41" s="54"/>
    </row>
    <row r="42" spans="1:4">
      <c r="A42" s="55"/>
      <c r="B42" s="54"/>
      <c r="C42" s="54"/>
      <c r="D42" s="54"/>
    </row>
    <row r="43" spans="1:4">
      <c r="A43" s="55"/>
      <c r="B43" s="54"/>
      <c r="C43" s="54"/>
      <c r="D43" s="54"/>
    </row>
    <row r="44" spans="1:4">
      <c r="A44" s="55"/>
      <c r="B44" s="54"/>
      <c r="C44" s="54"/>
      <c r="D44" s="54"/>
    </row>
    <row r="45" spans="1:4">
      <c r="A45" s="55"/>
      <c r="B45" s="54"/>
      <c r="C45" s="54"/>
      <c r="D45" s="54"/>
    </row>
    <row r="46" spans="1:4">
      <c r="A46" s="55"/>
      <c r="B46" s="54"/>
      <c r="C46" s="54"/>
      <c r="D46" s="54"/>
    </row>
    <row r="47" spans="1:4">
      <c r="A47" s="55"/>
      <c r="B47" s="54"/>
      <c r="C47" s="54"/>
      <c r="D47" s="54"/>
    </row>
    <row r="48" spans="1:4">
      <c r="A48" s="55"/>
      <c r="B48" s="54"/>
      <c r="C48" s="54"/>
      <c r="D48" s="54"/>
    </row>
    <row r="49" spans="1:4">
      <c r="A49" s="55"/>
      <c r="B49" s="54"/>
      <c r="C49" s="54"/>
      <c r="D49" s="54"/>
    </row>
    <row r="50" spans="1:4">
      <c r="A50" s="55"/>
      <c r="B50" s="54"/>
      <c r="C50" s="54"/>
      <c r="D50" s="54"/>
    </row>
    <row r="51" spans="1:4">
      <c r="A51" s="55"/>
      <c r="B51" s="54"/>
      <c r="C51" s="54"/>
      <c r="D51" s="54"/>
    </row>
    <row r="52" spans="1:4">
      <c r="A52" s="55"/>
      <c r="B52" s="54"/>
      <c r="C52" s="54"/>
      <c r="D52" s="54"/>
    </row>
    <row r="53" spans="1:4">
      <c r="A53" s="401"/>
      <c r="B53" s="149"/>
      <c r="C53" s="149"/>
      <c r="D53" s="149"/>
    </row>
    <row r="54" spans="1:4">
      <c r="A54" s="1062"/>
      <c r="B54" s="1062"/>
      <c r="C54" s="1062"/>
      <c r="D54" s="1062"/>
    </row>
    <row r="57" spans="1:4">
      <c r="B57" s="47"/>
      <c r="C57" s="47"/>
      <c r="D57" s="47"/>
    </row>
  </sheetData>
  <printOptions horizontalCentered="1" verticalCentered="1"/>
  <pageMargins left="0.23622047244094491" right="0.70866141732283472" top="0.74803149606299213" bottom="0.74803149606299213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92D050"/>
    <pageSetUpPr fitToPage="1"/>
  </sheetPr>
  <dimension ref="A1:K23"/>
  <sheetViews>
    <sheetView showGridLines="0" zoomScaleNormal="100" workbookViewId="0"/>
  </sheetViews>
  <sheetFormatPr baseColWidth="10" defaultColWidth="11.44140625" defaultRowHeight="10.199999999999999"/>
  <cols>
    <col min="1" max="1" width="32.109375" style="485" customWidth="1"/>
    <col min="2" max="3" width="16.5546875" style="485" customWidth="1"/>
    <col min="4" max="4" width="2.109375" style="485" customWidth="1"/>
    <col min="5" max="5" width="16.5546875" style="485" customWidth="1"/>
    <col min="6" max="6" width="7.109375" style="485" customWidth="1"/>
    <col min="7" max="256" width="11.44140625" style="485"/>
    <col min="257" max="257" width="32.109375" style="485" customWidth="1"/>
    <col min="258" max="259" width="16.5546875" style="485" customWidth="1"/>
    <col min="260" max="260" width="2.109375" style="485" customWidth="1"/>
    <col min="261" max="261" width="16.5546875" style="485" customWidth="1"/>
    <col min="262" max="262" width="7.109375" style="485" customWidth="1"/>
    <col min="263" max="512" width="11.44140625" style="485"/>
    <col min="513" max="513" width="32.109375" style="485" customWidth="1"/>
    <col min="514" max="515" width="16.5546875" style="485" customWidth="1"/>
    <col min="516" max="516" width="2.109375" style="485" customWidth="1"/>
    <col min="517" max="517" width="16.5546875" style="485" customWidth="1"/>
    <col min="518" max="518" width="7.109375" style="485" customWidth="1"/>
    <col min="519" max="768" width="11.44140625" style="485"/>
    <col min="769" max="769" width="32.109375" style="485" customWidth="1"/>
    <col min="770" max="771" width="16.5546875" style="485" customWidth="1"/>
    <col min="772" max="772" width="2.109375" style="485" customWidth="1"/>
    <col min="773" max="773" width="16.5546875" style="485" customWidth="1"/>
    <col min="774" max="774" width="7.109375" style="485" customWidth="1"/>
    <col min="775" max="1024" width="11.44140625" style="485"/>
    <col min="1025" max="1025" width="32.109375" style="485" customWidth="1"/>
    <col min="1026" max="1027" width="16.5546875" style="485" customWidth="1"/>
    <col min="1028" max="1028" width="2.109375" style="485" customWidth="1"/>
    <col min="1029" max="1029" width="16.5546875" style="485" customWidth="1"/>
    <col min="1030" max="1030" width="7.109375" style="485" customWidth="1"/>
    <col min="1031" max="1280" width="11.44140625" style="485"/>
    <col min="1281" max="1281" width="32.109375" style="485" customWidth="1"/>
    <col min="1282" max="1283" width="16.5546875" style="485" customWidth="1"/>
    <col min="1284" max="1284" width="2.109375" style="485" customWidth="1"/>
    <col min="1285" max="1285" width="16.5546875" style="485" customWidth="1"/>
    <col min="1286" max="1286" width="7.109375" style="485" customWidth="1"/>
    <col min="1287" max="1536" width="11.44140625" style="485"/>
    <col min="1537" max="1537" width="32.109375" style="485" customWidth="1"/>
    <col min="1538" max="1539" width="16.5546875" style="485" customWidth="1"/>
    <col min="1540" max="1540" width="2.109375" style="485" customWidth="1"/>
    <col min="1541" max="1541" width="16.5546875" style="485" customWidth="1"/>
    <col min="1542" max="1542" width="7.109375" style="485" customWidth="1"/>
    <col min="1543" max="1792" width="11.44140625" style="485"/>
    <col min="1793" max="1793" width="32.109375" style="485" customWidth="1"/>
    <col min="1794" max="1795" width="16.5546875" style="485" customWidth="1"/>
    <col min="1796" max="1796" width="2.109375" style="485" customWidth="1"/>
    <col min="1797" max="1797" width="16.5546875" style="485" customWidth="1"/>
    <col min="1798" max="1798" width="7.109375" style="485" customWidth="1"/>
    <col min="1799" max="2048" width="11.44140625" style="485"/>
    <col min="2049" max="2049" width="32.109375" style="485" customWidth="1"/>
    <col min="2050" max="2051" width="16.5546875" style="485" customWidth="1"/>
    <col min="2052" max="2052" width="2.109375" style="485" customWidth="1"/>
    <col min="2053" max="2053" width="16.5546875" style="485" customWidth="1"/>
    <col min="2054" max="2054" width="7.109375" style="485" customWidth="1"/>
    <col min="2055" max="2304" width="11.44140625" style="485"/>
    <col min="2305" max="2305" width="32.109375" style="485" customWidth="1"/>
    <col min="2306" max="2307" width="16.5546875" style="485" customWidth="1"/>
    <col min="2308" max="2308" width="2.109375" style="485" customWidth="1"/>
    <col min="2309" max="2309" width="16.5546875" style="485" customWidth="1"/>
    <col min="2310" max="2310" width="7.109375" style="485" customWidth="1"/>
    <col min="2311" max="2560" width="11.44140625" style="485"/>
    <col min="2561" max="2561" width="32.109375" style="485" customWidth="1"/>
    <col min="2562" max="2563" width="16.5546875" style="485" customWidth="1"/>
    <col min="2564" max="2564" width="2.109375" style="485" customWidth="1"/>
    <col min="2565" max="2565" width="16.5546875" style="485" customWidth="1"/>
    <col min="2566" max="2566" width="7.109375" style="485" customWidth="1"/>
    <col min="2567" max="2816" width="11.44140625" style="485"/>
    <col min="2817" max="2817" width="32.109375" style="485" customWidth="1"/>
    <col min="2818" max="2819" width="16.5546875" style="485" customWidth="1"/>
    <col min="2820" max="2820" width="2.109375" style="485" customWidth="1"/>
    <col min="2821" max="2821" width="16.5546875" style="485" customWidth="1"/>
    <col min="2822" max="2822" width="7.109375" style="485" customWidth="1"/>
    <col min="2823" max="3072" width="11.44140625" style="485"/>
    <col min="3073" max="3073" width="32.109375" style="485" customWidth="1"/>
    <col min="3074" max="3075" width="16.5546875" style="485" customWidth="1"/>
    <col min="3076" max="3076" width="2.109375" style="485" customWidth="1"/>
    <col min="3077" max="3077" width="16.5546875" style="485" customWidth="1"/>
    <col min="3078" max="3078" width="7.109375" style="485" customWidth="1"/>
    <col min="3079" max="3328" width="11.44140625" style="485"/>
    <col min="3329" max="3329" width="32.109375" style="485" customWidth="1"/>
    <col min="3330" max="3331" width="16.5546875" style="485" customWidth="1"/>
    <col min="3332" max="3332" width="2.109375" style="485" customWidth="1"/>
    <col min="3333" max="3333" width="16.5546875" style="485" customWidth="1"/>
    <col min="3334" max="3334" width="7.109375" style="485" customWidth="1"/>
    <col min="3335" max="3584" width="11.44140625" style="485"/>
    <col min="3585" max="3585" width="32.109375" style="485" customWidth="1"/>
    <col min="3586" max="3587" width="16.5546875" style="485" customWidth="1"/>
    <col min="3588" max="3588" width="2.109375" style="485" customWidth="1"/>
    <col min="3589" max="3589" width="16.5546875" style="485" customWidth="1"/>
    <col min="3590" max="3590" width="7.109375" style="485" customWidth="1"/>
    <col min="3591" max="3840" width="11.44140625" style="485"/>
    <col min="3841" max="3841" width="32.109375" style="485" customWidth="1"/>
    <col min="3842" max="3843" width="16.5546875" style="485" customWidth="1"/>
    <col min="3844" max="3844" width="2.109375" style="485" customWidth="1"/>
    <col min="3845" max="3845" width="16.5546875" style="485" customWidth="1"/>
    <col min="3846" max="3846" width="7.109375" style="485" customWidth="1"/>
    <col min="3847" max="4096" width="11.44140625" style="485"/>
    <col min="4097" max="4097" width="32.109375" style="485" customWidth="1"/>
    <col min="4098" max="4099" width="16.5546875" style="485" customWidth="1"/>
    <col min="4100" max="4100" width="2.109375" style="485" customWidth="1"/>
    <col min="4101" max="4101" width="16.5546875" style="485" customWidth="1"/>
    <col min="4102" max="4102" width="7.109375" style="485" customWidth="1"/>
    <col min="4103" max="4352" width="11.44140625" style="485"/>
    <col min="4353" max="4353" width="32.109375" style="485" customWidth="1"/>
    <col min="4354" max="4355" width="16.5546875" style="485" customWidth="1"/>
    <col min="4356" max="4356" width="2.109375" style="485" customWidth="1"/>
    <col min="4357" max="4357" width="16.5546875" style="485" customWidth="1"/>
    <col min="4358" max="4358" width="7.109375" style="485" customWidth="1"/>
    <col min="4359" max="4608" width="11.44140625" style="485"/>
    <col min="4609" max="4609" width="32.109375" style="485" customWidth="1"/>
    <col min="4610" max="4611" width="16.5546875" style="485" customWidth="1"/>
    <col min="4612" max="4612" width="2.109375" style="485" customWidth="1"/>
    <col min="4613" max="4613" width="16.5546875" style="485" customWidth="1"/>
    <col min="4614" max="4614" width="7.109375" style="485" customWidth="1"/>
    <col min="4615" max="4864" width="11.44140625" style="485"/>
    <col min="4865" max="4865" width="32.109375" style="485" customWidth="1"/>
    <col min="4866" max="4867" width="16.5546875" style="485" customWidth="1"/>
    <col min="4868" max="4868" width="2.109375" style="485" customWidth="1"/>
    <col min="4869" max="4869" width="16.5546875" style="485" customWidth="1"/>
    <col min="4870" max="4870" width="7.109375" style="485" customWidth="1"/>
    <col min="4871" max="5120" width="11.44140625" style="485"/>
    <col min="5121" max="5121" width="32.109375" style="485" customWidth="1"/>
    <col min="5122" max="5123" width="16.5546875" style="485" customWidth="1"/>
    <col min="5124" max="5124" width="2.109375" style="485" customWidth="1"/>
    <col min="5125" max="5125" width="16.5546875" style="485" customWidth="1"/>
    <col min="5126" max="5126" width="7.109375" style="485" customWidth="1"/>
    <col min="5127" max="5376" width="11.44140625" style="485"/>
    <col min="5377" max="5377" width="32.109375" style="485" customWidth="1"/>
    <col min="5378" max="5379" width="16.5546875" style="485" customWidth="1"/>
    <col min="5380" max="5380" width="2.109375" style="485" customWidth="1"/>
    <col min="5381" max="5381" width="16.5546875" style="485" customWidth="1"/>
    <col min="5382" max="5382" width="7.109375" style="485" customWidth="1"/>
    <col min="5383" max="5632" width="11.44140625" style="485"/>
    <col min="5633" max="5633" width="32.109375" style="485" customWidth="1"/>
    <col min="5634" max="5635" width="16.5546875" style="485" customWidth="1"/>
    <col min="5636" max="5636" width="2.109375" style="485" customWidth="1"/>
    <col min="5637" max="5637" width="16.5546875" style="485" customWidth="1"/>
    <col min="5638" max="5638" width="7.109375" style="485" customWidth="1"/>
    <col min="5639" max="5888" width="11.44140625" style="485"/>
    <col min="5889" max="5889" width="32.109375" style="485" customWidth="1"/>
    <col min="5890" max="5891" width="16.5546875" style="485" customWidth="1"/>
    <col min="5892" max="5892" width="2.109375" style="485" customWidth="1"/>
    <col min="5893" max="5893" width="16.5546875" style="485" customWidth="1"/>
    <col min="5894" max="5894" width="7.109375" style="485" customWidth="1"/>
    <col min="5895" max="6144" width="11.44140625" style="485"/>
    <col min="6145" max="6145" width="32.109375" style="485" customWidth="1"/>
    <col min="6146" max="6147" width="16.5546875" style="485" customWidth="1"/>
    <col min="6148" max="6148" width="2.109375" style="485" customWidth="1"/>
    <col min="6149" max="6149" width="16.5546875" style="485" customWidth="1"/>
    <col min="6150" max="6150" width="7.109375" style="485" customWidth="1"/>
    <col min="6151" max="6400" width="11.44140625" style="485"/>
    <col min="6401" max="6401" width="32.109375" style="485" customWidth="1"/>
    <col min="6402" max="6403" width="16.5546875" style="485" customWidth="1"/>
    <col min="6404" max="6404" width="2.109375" style="485" customWidth="1"/>
    <col min="6405" max="6405" width="16.5546875" style="485" customWidth="1"/>
    <col min="6406" max="6406" width="7.109375" style="485" customWidth="1"/>
    <col min="6407" max="6656" width="11.44140625" style="485"/>
    <col min="6657" max="6657" width="32.109375" style="485" customWidth="1"/>
    <col min="6658" max="6659" width="16.5546875" style="485" customWidth="1"/>
    <col min="6660" max="6660" width="2.109375" style="485" customWidth="1"/>
    <col min="6661" max="6661" width="16.5546875" style="485" customWidth="1"/>
    <col min="6662" max="6662" width="7.109375" style="485" customWidth="1"/>
    <col min="6663" max="6912" width="11.44140625" style="485"/>
    <col min="6913" max="6913" width="32.109375" style="485" customWidth="1"/>
    <col min="6914" max="6915" width="16.5546875" style="485" customWidth="1"/>
    <col min="6916" max="6916" width="2.109375" style="485" customWidth="1"/>
    <col min="6917" max="6917" width="16.5546875" style="485" customWidth="1"/>
    <col min="6918" max="6918" width="7.109375" style="485" customWidth="1"/>
    <col min="6919" max="7168" width="11.44140625" style="485"/>
    <col min="7169" max="7169" width="32.109375" style="485" customWidth="1"/>
    <col min="7170" max="7171" width="16.5546875" style="485" customWidth="1"/>
    <col min="7172" max="7172" width="2.109375" style="485" customWidth="1"/>
    <col min="7173" max="7173" width="16.5546875" style="485" customWidth="1"/>
    <col min="7174" max="7174" width="7.109375" style="485" customWidth="1"/>
    <col min="7175" max="7424" width="11.44140625" style="485"/>
    <col min="7425" max="7425" width="32.109375" style="485" customWidth="1"/>
    <col min="7426" max="7427" width="16.5546875" style="485" customWidth="1"/>
    <col min="7428" max="7428" width="2.109375" style="485" customWidth="1"/>
    <col min="7429" max="7429" width="16.5546875" style="485" customWidth="1"/>
    <col min="7430" max="7430" width="7.109375" style="485" customWidth="1"/>
    <col min="7431" max="7680" width="11.44140625" style="485"/>
    <col min="7681" max="7681" width="32.109375" style="485" customWidth="1"/>
    <col min="7682" max="7683" width="16.5546875" style="485" customWidth="1"/>
    <col min="7684" max="7684" width="2.109375" style="485" customWidth="1"/>
    <col min="7685" max="7685" width="16.5546875" style="485" customWidth="1"/>
    <col min="7686" max="7686" width="7.109375" style="485" customWidth="1"/>
    <col min="7687" max="7936" width="11.44140625" style="485"/>
    <col min="7937" max="7937" width="32.109375" style="485" customWidth="1"/>
    <col min="7938" max="7939" width="16.5546875" style="485" customWidth="1"/>
    <col min="7940" max="7940" width="2.109375" style="485" customWidth="1"/>
    <col min="7941" max="7941" width="16.5546875" style="485" customWidth="1"/>
    <col min="7942" max="7942" width="7.109375" style="485" customWidth="1"/>
    <col min="7943" max="8192" width="11.44140625" style="485"/>
    <col min="8193" max="8193" width="32.109375" style="485" customWidth="1"/>
    <col min="8194" max="8195" width="16.5546875" style="485" customWidth="1"/>
    <col min="8196" max="8196" width="2.109375" style="485" customWidth="1"/>
    <col min="8197" max="8197" width="16.5546875" style="485" customWidth="1"/>
    <col min="8198" max="8198" width="7.109375" style="485" customWidth="1"/>
    <col min="8199" max="8448" width="11.44140625" style="485"/>
    <col min="8449" max="8449" width="32.109375" style="485" customWidth="1"/>
    <col min="8450" max="8451" width="16.5546875" style="485" customWidth="1"/>
    <col min="8452" max="8452" width="2.109375" style="485" customWidth="1"/>
    <col min="8453" max="8453" width="16.5546875" style="485" customWidth="1"/>
    <col min="8454" max="8454" width="7.109375" style="485" customWidth="1"/>
    <col min="8455" max="8704" width="11.44140625" style="485"/>
    <col min="8705" max="8705" width="32.109375" style="485" customWidth="1"/>
    <col min="8706" max="8707" width="16.5546875" style="485" customWidth="1"/>
    <col min="8708" max="8708" width="2.109375" style="485" customWidth="1"/>
    <col min="8709" max="8709" width="16.5546875" style="485" customWidth="1"/>
    <col min="8710" max="8710" width="7.109375" style="485" customWidth="1"/>
    <col min="8711" max="8960" width="11.44140625" style="485"/>
    <col min="8961" max="8961" width="32.109375" style="485" customWidth="1"/>
    <col min="8962" max="8963" width="16.5546875" style="485" customWidth="1"/>
    <col min="8964" max="8964" width="2.109375" style="485" customWidth="1"/>
    <col min="8965" max="8965" width="16.5546875" style="485" customWidth="1"/>
    <col min="8966" max="8966" width="7.109375" style="485" customWidth="1"/>
    <col min="8967" max="9216" width="11.44140625" style="485"/>
    <col min="9217" max="9217" width="32.109375" style="485" customWidth="1"/>
    <col min="9218" max="9219" width="16.5546875" style="485" customWidth="1"/>
    <col min="9220" max="9220" width="2.109375" style="485" customWidth="1"/>
    <col min="9221" max="9221" width="16.5546875" style="485" customWidth="1"/>
    <col min="9222" max="9222" width="7.109375" style="485" customWidth="1"/>
    <col min="9223" max="9472" width="11.44140625" style="485"/>
    <col min="9473" max="9473" width="32.109375" style="485" customWidth="1"/>
    <col min="9474" max="9475" width="16.5546875" style="485" customWidth="1"/>
    <col min="9476" max="9476" width="2.109375" style="485" customWidth="1"/>
    <col min="9477" max="9477" width="16.5546875" style="485" customWidth="1"/>
    <col min="9478" max="9478" width="7.109375" style="485" customWidth="1"/>
    <col min="9479" max="9728" width="11.44140625" style="485"/>
    <col min="9729" max="9729" width="32.109375" style="485" customWidth="1"/>
    <col min="9730" max="9731" width="16.5546875" style="485" customWidth="1"/>
    <col min="9732" max="9732" width="2.109375" style="485" customWidth="1"/>
    <col min="9733" max="9733" width="16.5546875" style="485" customWidth="1"/>
    <col min="9734" max="9734" width="7.109375" style="485" customWidth="1"/>
    <col min="9735" max="9984" width="11.44140625" style="485"/>
    <col min="9985" max="9985" width="32.109375" style="485" customWidth="1"/>
    <col min="9986" max="9987" width="16.5546875" style="485" customWidth="1"/>
    <col min="9988" max="9988" width="2.109375" style="485" customWidth="1"/>
    <col min="9989" max="9989" width="16.5546875" style="485" customWidth="1"/>
    <col min="9990" max="9990" width="7.109375" style="485" customWidth="1"/>
    <col min="9991" max="10240" width="11.44140625" style="485"/>
    <col min="10241" max="10241" width="32.109375" style="485" customWidth="1"/>
    <col min="10242" max="10243" width="16.5546875" style="485" customWidth="1"/>
    <col min="10244" max="10244" width="2.109375" style="485" customWidth="1"/>
    <col min="10245" max="10245" width="16.5546875" style="485" customWidth="1"/>
    <col min="10246" max="10246" width="7.109375" style="485" customWidth="1"/>
    <col min="10247" max="10496" width="11.44140625" style="485"/>
    <col min="10497" max="10497" width="32.109375" style="485" customWidth="1"/>
    <col min="10498" max="10499" width="16.5546875" style="485" customWidth="1"/>
    <col min="10500" max="10500" width="2.109375" style="485" customWidth="1"/>
    <col min="10501" max="10501" width="16.5546875" style="485" customWidth="1"/>
    <col min="10502" max="10502" width="7.109375" style="485" customWidth="1"/>
    <col min="10503" max="10752" width="11.44140625" style="485"/>
    <col min="10753" max="10753" width="32.109375" style="485" customWidth="1"/>
    <col min="10754" max="10755" width="16.5546875" style="485" customWidth="1"/>
    <col min="10756" max="10756" width="2.109375" style="485" customWidth="1"/>
    <col min="10757" max="10757" width="16.5546875" style="485" customWidth="1"/>
    <col min="10758" max="10758" width="7.109375" style="485" customWidth="1"/>
    <col min="10759" max="11008" width="11.44140625" style="485"/>
    <col min="11009" max="11009" width="32.109375" style="485" customWidth="1"/>
    <col min="11010" max="11011" width="16.5546875" style="485" customWidth="1"/>
    <col min="11012" max="11012" width="2.109375" style="485" customWidth="1"/>
    <col min="11013" max="11013" width="16.5546875" style="485" customWidth="1"/>
    <col min="11014" max="11014" width="7.109375" style="485" customWidth="1"/>
    <col min="11015" max="11264" width="11.44140625" style="485"/>
    <col min="11265" max="11265" width="32.109375" style="485" customWidth="1"/>
    <col min="11266" max="11267" width="16.5546875" style="485" customWidth="1"/>
    <col min="11268" max="11268" width="2.109375" style="485" customWidth="1"/>
    <col min="11269" max="11269" width="16.5546875" style="485" customWidth="1"/>
    <col min="11270" max="11270" width="7.109375" style="485" customWidth="1"/>
    <col min="11271" max="11520" width="11.44140625" style="485"/>
    <col min="11521" max="11521" width="32.109375" style="485" customWidth="1"/>
    <col min="11522" max="11523" width="16.5546875" style="485" customWidth="1"/>
    <col min="11524" max="11524" width="2.109375" style="485" customWidth="1"/>
    <col min="11525" max="11525" width="16.5546875" style="485" customWidth="1"/>
    <col min="11526" max="11526" width="7.109375" style="485" customWidth="1"/>
    <col min="11527" max="11776" width="11.44140625" style="485"/>
    <col min="11777" max="11777" width="32.109375" style="485" customWidth="1"/>
    <col min="11778" max="11779" width="16.5546875" style="485" customWidth="1"/>
    <col min="11780" max="11780" width="2.109375" style="485" customWidth="1"/>
    <col min="11781" max="11781" width="16.5546875" style="485" customWidth="1"/>
    <col min="11782" max="11782" width="7.109375" style="485" customWidth="1"/>
    <col min="11783" max="12032" width="11.44140625" style="485"/>
    <col min="12033" max="12033" width="32.109375" style="485" customWidth="1"/>
    <col min="12034" max="12035" width="16.5546875" style="485" customWidth="1"/>
    <col min="12036" max="12036" width="2.109375" style="485" customWidth="1"/>
    <col min="12037" max="12037" width="16.5546875" style="485" customWidth="1"/>
    <col min="12038" max="12038" width="7.109375" style="485" customWidth="1"/>
    <col min="12039" max="12288" width="11.44140625" style="485"/>
    <col min="12289" max="12289" width="32.109375" style="485" customWidth="1"/>
    <col min="12290" max="12291" width="16.5546875" style="485" customWidth="1"/>
    <col min="12292" max="12292" width="2.109375" style="485" customWidth="1"/>
    <col min="12293" max="12293" width="16.5546875" style="485" customWidth="1"/>
    <col min="12294" max="12294" width="7.109375" style="485" customWidth="1"/>
    <col min="12295" max="12544" width="11.44140625" style="485"/>
    <col min="12545" max="12545" width="32.109375" style="485" customWidth="1"/>
    <col min="12546" max="12547" width="16.5546875" style="485" customWidth="1"/>
    <col min="12548" max="12548" width="2.109375" style="485" customWidth="1"/>
    <col min="12549" max="12549" width="16.5546875" style="485" customWidth="1"/>
    <col min="12550" max="12550" width="7.109375" style="485" customWidth="1"/>
    <col min="12551" max="12800" width="11.44140625" style="485"/>
    <col min="12801" max="12801" width="32.109375" style="485" customWidth="1"/>
    <col min="12802" max="12803" width="16.5546875" style="485" customWidth="1"/>
    <col min="12804" max="12804" width="2.109375" style="485" customWidth="1"/>
    <col min="12805" max="12805" width="16.5546875" style="485" customWidth="1"/>
    <col min="12806" max="12806" width="7.109375" style="485" customWidth="1"/>
    <col min="12807" max="13056" width="11.44140625" style="485"/>
    <col min="13057" max="13057" width="32.109375" style="485" customWidth="1"/>
    <col min="13058" max="13059" width="16.5546875" style="485" customWidth="1"/>
    <col min="13060" max="13060" width="2.109375" style="485" customWidth="1"/>
    <col min="13061" max="13061" width="16.5546875" style="485" customWidth="1"/>
    <col min="13062" max="13062" width="7.109375" style="485" customWidth="1"/>
    <col min="13063" max="13312" width="11.44140625" style="485"/>
    <col min="13313" max="13313" width="32.109375" style="485" customWidth="1"/>
    <col min="13314" max="13315" width="16.5546875" style="485" customWidth="1"/>
    <col min="13316" max="13316" width="2.109375" style="485" customWidth="1"/>
    <col min="13317" max="13317" width="16.5546875" style="485" customWidth="1"/>
    <col min="13318" max="13318" width="7.109375" style="485" customWidth="1"/>
    <col min="13319" max="13568" width="11.44140625" style="485"/>
    <col min="13569" max="13569" width="32.109375" style="485" customWidth="1"/>
    <col min="13570" max="13571" width="16.5546875" style="485" customWidth="1"/>
    <col min="13572" max="13572" width="2.109375" style="485" customWidth="1"/>
    <col min="13573" max="13573" width="16.5546875" style="485" customWidth="1"/>
    <col min="13574" max="13574" width="7.109375" style="485" customWidth="1"/>
    <col min="13575" max="13824" width="11.44140625" style="485"/>
    <col min="13825" max="13825" width="32.109375" style="485" customWidth="1"/>
    <col min="13826" max="13827" width="16.5546875" style="485" customWidth="1"/>
    <col min="13828" max="13828" width="2.109375" style="485" customWidth="1"/>
    <col min="13829" max="13829" width="16.5546875" style="485" customWidth="1"/>
    <col min="13830" max="13830" width="7.109375" style="485" customWidth="1"/>
    <col min="13831" max="14080" width="11.44140625" style="485"/>
    <col min="14081" max="14081" width="32.109375" style="485" customWidth="1"/>
    <col min="14082" max="14083" width="16.5546875" style="485" customWidth="1"/>
    <col min="14084" max="14084" width="2.109375" style="485" customWidth="1"/>
    <col min="14085" max="14085" width="16.5546875" style="485" customWidth="1"/>
    <col min="14086" max="14086" width="7.109375" style="485" customWidth="1"/>
    <col min="14087" max="14336" width="11.44140625" style="485"/>
    <col min="14337" max="14337" width="32.109375" style="485" customWidth="1"/>
    <col min="14338" max="14339" width="16.5546875" style="485" customWidth="1"/>
    <col min="14340" max="14340" width="2.109375" style="485" customWidth="1"/>
    <col min="14341" max="14341" width="16.5546875" style="485" customWidth="1"/>
    <col min="14342" max="14342" width="7.109375" style="485" customWidth="1"/>
    <col min="14343" max="14592" width="11.44140625" style="485"/>
    <col min="14593" max="14593" width="32.109375" style="485" customWidth="1"/>
    <col min="14594" max="14595" width="16.5546875" style="485" customWidth="1"/>
    <col min="14596" max="14596" width="2.109375" style="485" customWidth="1"/>
    <col min="14597" max="14597" width="16.5546875" style="485" customWidth="1"/>
    <col min="14598" max="14598" width="7.109375" style="485" customWidth="1"/>
    <col min="14599" max="14848" width="11.44140625" style="485"/>
    <col min="14849" max="14849" width="32.109375" style="485" customWidth="1"/>
    <col min="14850" max="14851" width="16.5546875" style="485" customWidth="1"/>
    <col min="14852" max="14852" width="2.109375" style="485" customWidth="1"/>
    <col min="14853" max="14853" width="16.5546875" style="485" customWidth="1"/>
    <col min="14854" max="14854" width="7.109375" style="485" customWidth="1"/>
    <col min="14855" max="15104" width="11.44140625" style="485"/>
    <col min="15105" max="15105" width="32.109375" style="485" customWidth="1"/>
    <col min="15106" max="15107" width="16.5546875" style="485" customWidth="1"/>
    <col min="15108" max="15108" width="2.109375" style="485" customWidth="1"/>
    <col min="15109" max="15109" width="16.5546875" style="485" customWidth="1"/>
    <col min="15110" max="15110" width="7.109375" style="485" customWidth="1"/>
    <col min="15111" max="15360" width="11.44140625" style="485"/>
    <col min="15361" max="15361" width="32.109375" style="485" customWidth="1"/>
    <col min="15362" max="15363" width="16.5546875" style="485" customWidth="1"/>
    <col min="15364" max="15364" width="2.109375" style="485" customWidth="1"/>
    <col min="15365" max="15365" width="16.5546875" style="485" customWidth="1"/>
    <col min="15366" max="15366" width="7.109375" style="485" customWidth="1"/>
    <col min="15367" max="15616" width="11.44140625" style="485"/>
    <col min="15617" max="15617" width="32.109375" style="485" customWidth="1"/>
    <col min="15618" max="15619" width="16.5546875" style="485" customWidth="1"/>
    <col min="15620" max="15620" width="2.109375" style="485" customWidth="1"/>
    <col min="15621" max="15621" width="16.5546875" style="485" customWidth="1"/>
    <col min="15622" max="15622" width="7.109375" style="485" customWidth="1"/>
    <col min="15623" max="15872" width="11.44140625" style="485"/>
    <col min="15873" max="15873" width="32.109375" style="485" customWidth="1"/>
    <col min="15874" max="15875" width="16.5546875" style="485" customWidth="1"/>
    <col min="15876" max="15876" width="2.109375" style="485" customWidth="1"/>
    <col min="15877" max="15877" width="16.5546875" style="485" customWidth="1"/>
    <col min="15878" max="15878" width="7.109375" style="485" customWidth="1"/>
    <col min="15879" max="16128" width="11.44140625" style="485"/>
    <col min="16129" max="16129" width="32.109375" style="485" customWidth="1"/>
    <col min="16130" max="16131" width="16.5546875" style="485" customWidth="1"/>
    <col min="16132" max="16132" width="2.109375" style="485" customWidth="1"/>
    <col min="16133" max="16133" width="16.5546875" style="485" customWidth="1"/>
    <col min="16134" max="16134" width="7.109375" style="485" customWidth="1"/>
    <col min="16135" max="16384" width="11.44140625" style="485"/>
  </cols>
  <sheetData>
    <row r="1" spans="1:11" s="483" customFormat="1">
      <c r="A1" s="1071" t="s">
        <v>337</v>
      </c>
      <c r="B1" s="1072"/>
      <c r="C1" s="1072"/>
      <c r="D1" s="1072"/>
      <c r="E1" s="1073"/>
    </row>
    <row r="2" spans="1:11" s="483" customFormat="1" ht="22.5" customHeight="1">
      <c r="A2" s="835" t="s">
        <v>125</v>
      </c>
      <c r="B2" s="836"/>
      <c r="C2" s="837"/>
      <c r="D2" s="837"/>
      <c r="E2" s="838"/>
    </row>
    <row r="3" spans="1:11" s="483" customFormat="1">
      <c r="A3" s="835"/>
      <c r="B3" s="836"/>
      <c r="C3" s="837"/>
      <c r="D3" s="837"/>
      <c r="E3" s="838"/>
    </row>
    <row r="4" spans="1:11" ht="20.25" customHeight="1" thickBot="1">
      <c r="A4" s="839"/>
      <c r="B4" s="484"/>
      <c r="C4" s="484"/>
      <c r="D4" s="484"/>
      <c r="E4" s="840" t="s">
        <v>10</v>
      </c>
      <c r="G4" s="1070"/>
      <c r="H4" s="1070"/>
      <c r="I4" s="1070"/>
    </row>
    <row r="5" spans="1:11" ht="23.25" customHeight="1" thickTop="1">
      <c r="A5" s="841"/>
      <c r="B5" s="1082" t="s">
        <v>137</v>
      </c>
      <c r="C5" s="1082"/>
      <c r="D5" s="486"/>
      <c r="E5" s="1074"/>
      <c r="G5" s="1069"/>
      <c r="H5" s="1069"/>
      <c r="I5" s="1069"/>
      <c r="J5" s="1069"/>
      <c r="K5" s="1069"/>
    </row>
    <row r="6" spans="1:11" ht="33.75" customHeight="1">
      <c r="A6" s="1075" t="s">
        <v>105</v>
      </c>
      <c r="B6" s="487" t="s">
        <v>103</v>
      </c>
      <c r="C6" s="487" t="s">
        <v>104</v>
      </c>
      <c r="D6" s="555"/>
      <c r="E6" s="1076" t="s">
        <v>13</v>
      </c>
      <c r="G6" s="1069"/>
      <c r="H6" s="1069"/>
      <c r="I6" s="1069"/>
      <c r="J6" s="1069"/>
      <c r="K6" s="1069"/>
    </row>
    <row r="7" spans="1:11" s="483" customFormat="1" ht="15.75" customHeight="1">
      <c r="A7" s="842" t="s">
        <v>14</v>
      </c>
      <c r="B7" s="843">
        <v>2676586.0847400008</v>
      </c>
      <c r="C7" s="843">
        <v>1073316.7966399998</v>
      </c>
      <c r="D7" s="843"/>
      <c r="E7" s="844">
        <v>3749902.8813800006</v>
      </c>
      <c r="F7" s="488"/>
      <c r="G7" s="488"/>
      <c r="H7" s="488"/>
      <c r="I7" s="488"/>
      <c r="J7" s="488"/>
      <c r="K7" s="488"/>
    </row>
    <row r="8" spans="1:11" s="483" customFormat="1" ht="15.75" customHeight="1">
      <c r="A8" s="842" t="s">
        <v>15</v>
      </c>
      <c r="B8" s="843">
        <v>630662.52042999968</v>
      </c>
      <c r="C8" s="843">
        <v>589682.08346999995</v>
      </c>
      <c r="D8" s="843"/>
      <c r="E8" s="844">
        <v>1220344.6038999995</v>
      </c>
      <c r="F8" s="488"/>
      <c r="G8" s="488"/>
      <c r="H8" s="488"/>
      <c r="I8" s="488"/>
      <c r="K8" s="488"/>
    </row>
    <row r="9" spans="1:11" s="483" customFormat="1" ht="15.75" customHeight="1">
      <c r="A9" s="842" t="s">
        <v>16</v>
      </c>
      <c r="B9" s="843">
        <v>2250661.1894299998</v>
      </c>
      <c r="C9" s="843">
        <v>1251571.3624099998</v>
      </c>
      <c r="D9" s="843"/>
      <c r="E9" s="844">
        <v>3502232.5518399999</v>
      </c>
      <c r="F9" s="488"/>
      <c r="G9" s="488"/>
      <c r="H9" s="488"/>
      <c r="I9" s="488"/>
      <c r="J9" s="488"/>
      <c r="K9" s="488"/>
    </row>
    <row r="10" spans="1:11" s="483" customFormat="1" ht="15.75" customHeight="1">
      <c r="A10" s="842" t="s">
        <v>19</v>
      </c>
      <c r="B10" s="843">
        <v>73976.242530000018</v>
      </c>
      <c r="C10" s="843">
        <v>0</v>
      </c>
      <c r="D10" s="843"/>
      <c r="E10" s="844">
        <v>73976.242530000018</v>
      </c>
      <c r="F10" s="488"/>
      <c r="G10" s="488"/>
      <c r="H10" s="488"/>
      <c r="I10" s="488"/>
      <c r="K10" s="488"/>
    </row>
    <row r="11" spans="1:11" s="483" customFormat="1" ht="15.75" customHeight="1">
      <c r="A11" s="842" t="s">
        <v>21</v>
      </c>
      <c r="B11" s="843">
        <v>1340058.6776799997</v>
      </c>
      <c r="C11" s="843">
        <v>841310.14948999998</v>
      </c>
      <c r="D11" s="843"/>
      <c r="E11" s="844">
        <v>2181368.8271699995</v>
      </c>
      <c r="F11" s="488"/>
      <c r="G11" s="488"/>
      <c r="H11" s="488"/>
      <c r="I11" s="488"/>
      <c r="J11" s="488"/>
      <c r="K11" s="488"/>
    </row>
    <row r="12" spans="1:11" s="483" customFormat="1" ht="15.75" customHeight="1">
      <c r="A12" s="845" t="s">
        <v>22</v>
      </c>
      <c r="B12" s="843">
        <v>426582.8808199999</v>
      </c>
      <c r="C12" s="843">
        <v>270065.99893999996</v>
      </c>
      <c r="D12" s="843"/>
      <c r="E12" s="844">
        <v>696648.87975999992</v>
      </c>
      <c r="F12" s="488"/>
      <c r="G12" s="488"/>
      <c r="H12" s="488"/>
      <c r="I12" s="488"/>
      <c r="J12" s="488"/>
      <c r="K12" s="488"/>
    </row>
    <row r="13" spans="1:11" s="483" customFormat="1" ht="15.75" customHeight="1">
      <c r="A13" s="842" t="s">
        <v>23</v>
      </c>
      <c r="B13" s="843">
        <v>426260.18880000024</v>
      </c>
      <c r="C13" s="843">
        <v>487564.98498000001</v>
      </c>
      <c r="D13" s="843"/>
      <c r="E13" s="844">
        <v>913825.1737800003</v>
      </c>
      <c r="F13" s="488"/>
      <c r="G13" s="488"/>
      <c r="H13" s="488"/>
      <c r="I13" s="488"/>
      <c r="J13" s="488"/>
      <c r="K13" s="488"/>
    </row>
    <row r="14" spans="1:11" s="483" customFormat="1" ht="21" customHeight="1" thickBot="1">
      <c r="A14" s="846" t="s">
        <v>13</v>
      </c>
      <c r="B14" s="292">
        <v>7824787.7844300009</v>
      </c>
      <c r="C14" s="292">
        <v>4513511.3759299992</v>
      </c>
      <c r="D14" s="292"/>
      <c r="E14" s="797">
        <v>12338299.160359999</v>
      </c>
      <c r="F14" s="488"/>
      <c r="G14" s="488"/>
      <c r="H14" s="488"/>
      <c r="I14" s="488"/>
      <c r="J14" s="488"/>
      <c r="K14" s="488"/>
    </row>
    <row r="15" spans="1:11" s="483" customFormat="1" ht="21" customHeight="1" thickTop="1">
      <c r="A15" s="1079" t="s">
        <v>29</v>
      </c>
      <c r="B15" s="1080"/>
      <c r="C15" s="1080"/>
      <c r="D15" s="1080"/>
      <c r="E15" s="1081"/>
      <c r="I15" s="488"/>
      <c r="K15" s="488"/>
    </row>
    <row r="16" spans="1:11" s="483" customFormat="1" ht="15" customHeight="1">
      <c r="A16" s="489"/>
      <c r="B16" s="276"/>
      <c r="C16" s="489"/>
      <c r="D16" s="489"/>
      <c r="E16" s="489"/>
      <c r="H16" s="488"/>
    </row>
    <row r="17" spans="1:8" ht="12.75" customHeight="1">
      <c r="A17" s="1070"/>
      <c r="B17" s="1070"/>
      <c r="C17" s="490"/>
      <c r="E17" s="491"/>
      <c r="H17" s="488"/>
    </row>
    <row r="18" spans="1:8" ht="12.75" customHeight="1">
      <c r="A18" s="1078"/>
      <c r="B18" s="1078"/>
      <c r="C18" s="490"/>
      <c r="H18" s="488"/>
    </row>
    <row r="19" spans="1:8" ht="12.75" customHeight="1">
      <c r="A19" s="1077"/>
      <c r="B19" s="1077"/>
      <c r="C19" s="490"/>
      <c r="H19" s="488"/>
    </row>
    <row r="20" spans="1:8">
      <c r="H20" s="488"/>
    </row>
    <row r="21" spans="1:8">
      <c r="H21" s="488"/>
    </row>
    <row r="22" spans="1:8">
      <c r="H22" s="488"/>
    </row>
    <row r="23" spans="1:8">
      <c r="H23" s="488"/>
    </row>
  </sheetData>
  <phoneticPr fontId="0" type="noConversion"/>
  <printOptions horizontalCentered="1" verticalCentered="1"/>
  <pageMargins left="0.74803149606299213" right="0.74803149606299213" top="1.5748031496062993" bottom="1.5748031496062993" header="0" footer="0"/>
  <pageSetup paperSize="9" orientation="landscape" r:id="rId1"/>
  <headerFooter alignWithMargins="0"/>
  <rowBreaks count="1" manualBreakCount="1">
    <brk id="46" max="655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</sheetPr>
  <dimension ref="A1:E24"/>
  <sheetViews>
    <sheetView showGridLines="0" zoomScaleNormal="100" workbookViewId="0"/>
  </sheetViews>
  <sheetFormatPr baseColWidth="10" defaultRowHeight="13.2"/>
  <cols>
    <col min="1" max="1" width="31.109375" customWidth="1"/>
    <col min="2" max="2" width="21.109375" customWidth="1"/>
    <col min="257" max="257" width="31.109375" customWidth="1"/>
    <col min="258" max="258" width="21.109375" customWidth="1"/>
    <col min="513" max="513" width="31.109375" customWidth="1"/>
    <col min="514" max="514" width="21.109375" customWidth="1"/>
    <col min="769" max="769" width="31.109375" customWidth="1"/>
    <col min="770" max="770" width="21.109375" customWidth="1"/>
    <col min="1025" max="1025" width="31.109375" customWidth="1"/>
    <col min="1026" max="1026" width="21.109375" customWidth="1"/>
    <col min="1281" max="1281" width="31.109375" customWidth="1"/>
    <col min="1282" max="1282" width="21.109375" customWidth="1"/>
    <col min="1537" max="1537" width="31.109375" customWidth="1"/>
    <col min="1538" max="1538" width="21.109375" customWidth="1"/>
    <col min="1793" max="1793" width="31.109375" customWidth="1"/>
    <col min="1794" max="1794" width="21.109375" customWidth="1"/>
    <col min="2049" max="2049" width="31.109375" customWidth="1"/>
    <col min="2050" max="2050" width="21.109375" customWidth="1"/>
    <col min="2305" max="2305" width="31.109375" customWidth="1"/>
    <col min="2306" max="2306" width="21.109375" customWidth="1"/>
    <col min="2561" max="2561" width="31.109375" customWidth="1"/>
    <col min="2562" max="2562" width="21.109375" customWidth="1"/>
    <col min="2817" max="2817" width="31.109375" customWidth="1"/>
    <col min="2818" max="2818" width="21.109375" customWidth="1"/>
    <col min="3073" max="3073" width="31.109375" customWidth="1"/>
    <col min="3074" max="3074" width="21.109375" customWidth="1"/>
    <col min="3329" max="3329" width="31.109375" customWidth="1"/>
    <col min="3330" max="3330" width="21.109375" customWidth="1"/>
    <col min="3585" max="3585" width="31.109375" customWidth="1"/>
    <col min="3586" max="3586" width="21.109375" customWidth="1"/>
    <col min="3841" max="3841" width="31.109375" customWidth="1"/>
    <col min="3842" max="3842" width="21.109375" customWidth="1"/>
    <col min="4097" max="4097" width="31.109375" customWidth="1"/>
    <col min="4098" max="4098" width="21.109375" customWidth="1"/>
    <col min="4353" max="4353" width="31.109375" customWidth="1"/>
    <col min="4354" max="4354" width="21.109375" customWidth="1"/>
    <col min="4609" max="4609" width="31.109375" customWidth="1"/>
    <col min="4610" max="4610" width="21.109375" customWidth="1"/>
    <col min="4865" max="4865" width="31.109375" customWidth="1"/>
    <col min="4866" max="4866" width="21.109375" customWidth="1"/>
    <col min="5121" max="5121" width="31.109375" customWidth="1"/>
    <col min="5122" max="5122" width="21.109375" customWidth="1"/>
    <col min="5377" max="5377" width="31.109375" customWidth="1"/>
    <col min="5378" max="5378" width="21.109375" customWidth="1"/>
    <col min="5633" max="5633" width="31.109375" customWidth="1"/>
    <col min="5634" max="5634" width="21.109375" customWidth="1"/>
    <col min="5889" max="5889" width="31.109375" customWidth="1"/>
    <col min="5890" max="5890" width="21.109375" customWidth="1"/>
    <col min="6145" max="6145" width="31.109375" customWidth="1"/>
    <col min="6146" max="6146" width="21.109375" customWidth="1"/>
    <col min="6401" max="6401" width="31.109375" customWidth="1"/>
    <col min="6402" max="6402" width="21.109375" customWidth="1"/>
    <col min="6657" max="6657" width="31.109375" customWidth="1"/>
    <col min="6658" max="6658" width="21.109375" customWidth="1"/>
    <col min="6913" max="6913" width="31.109375" customWidth="1"/>
    <col min="6914" max="6914" width="21.109375" customWidth="1"/>
    <col min="7169" max="7169" width="31.109375" customWidth="1"/>
    <col min="7170" max="7170" width="21.109375" customWidth="1"/>
    <col min="7425" max="7425" width="31.109375" customWidth="1"/>
    <col min="7426" max="7426" width="21.109375" customWidth="1"/>
    <col min="7681" max="7681" width="31.109375" customWidth="1"/>
    <col min="7682" max="7682" width="21.109375" customWidth="1"/>
    <col min="7937" max="7937" width="31.109375" customWidth="1"/>
    <col min="7938" max="7938" width="21.109375" customWidth="1"/>
    <col min="8193" max="8193" width="31.109375" customWidth="1"/>
    <col min="8194" max="8194" width="21.109375" customWidth="1"/>
    <col min="8449" max="8449" width="31.109375" customWidth="1"/>
    <col min="8450" max="8450" width="21.109375" customWidth="1"/>
    <col min="8705" max="8705" width="31.109375" customWidth="1"/>
    <col min="8706" max="8706" width="21.109375" customWidth="1"/>
    <col min="8961" max="8961" width="31.109375" customWidth="1"/>
    <col min="8962" max="8962" width="21.109375" customWidth="1"/>
    <col min="9217" max="9217" width="31.109375" customWidth="1"/>
    <col min="9218" max="9218" width="21.109375" customWidth="1"/>
    <col min="9473" max="9473" width="31.109375" customWidth="1"/>
    <col min="9474" max="9474" width="21.109375" customWidth="1"/>
    <col min="9729" max="9729" width="31.109375" customWidth="1"/>
    <col min="9730" max="9730" width="21.109375" customWidth="1"/>
    <col min="9985" max="9985" width="31.109375" customWidth="1"/>
    <col min="9986" max="9986" width="21.109375" customWidth="1"/>
    <col min="10241" max="10241" width="31.109375" customWidth="1"/>
    <col min="10242" max="10242" width="21.109375" customWidth="1"/>
    <col min="10497" max="10497" width="31.109375" customWidth="1"/>
    <col min="10498" max="10498" width="21.109375" customWidth="1"/>
    <col min="10753" max="10753" width="31.109375" customWidth="1"/>
    <col min="10754" max="10754" width="21.109375" customWidth="1"/>
    <col min="11009" max="11009" width="31.109375" customWidth="1"/>
    <col min="11010" max="11010" width="21.109375" customWidth="1"/>
    <col min="11265" max="11265" width="31.109375" customWidth="1"/>
    <col min="11266" max="11266" width="21.109375" customWidth="1"/>
    <col min="11521" max="11521" width="31.109375" customWidth="1"/>
    <col min="11522" max="11522" width="21.109375" customWidth="1"/>
    <col min="11777" max="11777" width="31.109375" customWidth="1"/>
    <col min="11778" max="11778" width="21.109375" customWidth="1"/>
    <col min="12033" max="12033" width="31.109375" customWidth="1"/>
    <col min="12034" max="12034" width="21.109375" customWidth="1"/>
    <col min="12289" max="12289" width="31.109375" customWidth="1"/>
    <col min="12290" max="12290" width="21.109375" customWidth="1"/>
    <col min="12545" max="12545" width="31.109375" customWidth="1"/>
    <col min="12546" max="12546" width="21.109375" customWidth="1"/>
    <col min="12801" max="12801" width="31.109375" customWidth="1"/>
    <col min="12802" max="12802" width="21.109375" customWidth="1"/>
    <col min="13057" max="13057" width="31.109375" customWidth="1"/>
    <col min="13058" max="13058" width="21.109375" customWidth="1"/>
    <col min="13313" max="13313" width="31.109375" customWidth="1"/>
    <col min="13314" max="13314" width="21.109375" customWidth="1"/>
    <col min="13569" max="13569" width="31.109375" customWidth="1"/>
    <col min="13570" max="13570" width="21.109375" customWidth="1"/>
    <col min="13825" max="13825" width="31.109375" customWidth="1"/>
    <col min="13826" max="13826" width="21.109375" customWidth="1"/>
    <col min="14081" max="14081" width="31.109375" customWidth="1"/>
    <col min="14082" max="14082" width="21.109375" customWidth="1"/>
    <col min="14337" max="14337" width="31.109375" customWidth="1"/>
    <col min="14338" max="14338" width="21.109375" customWidth="1"/>
    <col min="14593" max="14593" width="31.109375" customWidth="1"/>
    <col min="14594" max="14594" width="21.109375" customWidth="1"/>
    <col min="14849" max="14849" width="31.109375" customWidth="1"/>
    <col min="14850" max="14850" width="21.109375" customWidth="1"/>
    <col min="15105" max="15105" width="31.109375" customWidth="1"/>
    <col min="15106" max="15106" width="21.109375" customWidth="1"/>
    <col min="15361" max="15361" width="31.109375" customWidth="1"/>
    <col min="15362" max="15362" width="21.109375" customWidth="1"/>
    <col min="15617" max="15617" width="31.109375" customWidth="1"/>
    <col min="15618" max="15618" width="21.109375" customWidth="1"/>
    <col min="15873" max="15873" width="31.109375" customWidth="1"/>
    <col min="15874" max="15874" width="21.109375" customWidth="1"/>
    <col min="16129" max="16129" width="31.109375" customWidth="1"/>
    <col min="16130" max="16130" width="21.109375" customWidth="1"/>
  </cols>
  <sheetData>
    <row r="1" spans="1:5">
      <c r="A1" s="902" t="s">
        <v>46</v>
      </c>
      <c r="B1" s="904"/>
    </row>
    <row r="2" spans="1:5" ht="22.5" customHeight="1">
      <c r="A2" s="601" t="s">
        <v>47</v>
      </c>
      <c r="B2" s="602"/>
    </row>
    <row r="3" spans="1:5" ht="3.75" customHeight="1">
      <c r="A3" s="603"/>
      <c r="B3" s="604"/>
    </row>
    <row r="4" spans="1:5" ht="4.5" customHeight="1">
      <c r="A4" s="603"/>
      <c r="B4" s="604"/>
    </row>
    <row r="5" spans="1:5" ht="13.8" thickBot="1">
      <c r="A5" s="605"/>
      <c r="B5" s="570" t="s">
        <v>10</v>
      </c>
    </row>
    <row r="6" spans="1:5" ht="21" thickTop="1">
      <c r="A6" s="606" t="s">
        <v>48</v>
      </c>
      <c r="B6" s="607" t="s">
        <v>127</v>
      </c>
      <c r="D6" s="214"/>
    </row>
    <row r="7" spans="1:5" s="27" customFormat="1">
      <c r="A7" s="571" t="s">
        <v>14</v>
      </c>
      <c r="B7" s="608">
        <v>163026.81854440999</v>
      </c>
      <c r="D7" s="435"/>
      <c r="E7" s="29"/>
    </row>
    <row r="8" spans="1:5" s="27" customFormat="1">
      <c r="A8" s="571" t="s">
        <v>15</v>
      </c>
      <c r="B8" s="608">
        <v>85786.911105000007</v>
      </c>
      <c r="D8" s="435"/>
      <c r="E8" s="29"/>
    </row>
    <row r="9" spans="1:5" s="27" customFormat="1">
      <c r="A9" s="571" t="s">
        <v>16</v>
      </c>
      <c r="B9" s="608">
        <v>309279.23603440006</v>
      </c>
      <c r="D9" s="435"/>
      <c r="E9" s="29"/>
    </row>
    <row r="10" spans="1:5" s="27" customFormat="1">
      <c r="A10" s="571" t="s">
        <v>17</v>
      </c>
      <c r="B10" s="608">
        <v>46492.269339630002</v>
      </c>
      <c r="D10" s="435"/>
      <c r="E10" s="29"/>
    </row>
    <row r="11" spans="1:5" s="27" customFormat="1">
      <c r="A11" s="571" t="s">
        <v>18</v>
      </c>
      <c r="B11" s="608">
        <v>16572.813713920001</v>
      </c>
      <c r="D11" s="435"/>
      <c r="E11" s="29"/>
    </row>
    <row r="12" spans="1:5" s="27" customFormat="1">
      <c r="A12" s="571" t="s">
        <v>19</v>
      </c>
      <c r="B12" s="608">
        <v>5987.493735</v>
      </c>
      <c r="D12" s="435"/>
      <c r="E12" s="29"/>
    </row>
    <row r="13" spans="1:5" s="27" customFormat="1">
      <c r="A13" s="571" t="s">
        <v>20</v>
      </c>
      <c r="B13" s="608">
        <v>20663.895789999999</v>
      </c>
      <c r="D13" s="435"/>
      <c r="E13" s="29"/>
    </row>
    <row r="14" spans="1:5" s="27" customFormat="1">
      <c r="A14" s="571" t="s">
        <v>21</v>
      </c>
      <c r="B14" s="608">
        <v>81580.021095000004</v>
      </c>
      <c r="D14" s="435"/>
      <c r="E14" s="29"/>
    </row>
    <row r="15" spans="1:5" s="27" customFormat="1">
      <c r="A15" s="571" t="s">
        <v>22</v>
      </c>
      <c r="B15" s="608">
        <v>38627.403930000008</v>
      </c>
      <c r="D15" s="435"/>
      <c r="E15" s="29"/>
    </row>
    <row r="16" spans="1:5" s="27" customFormat="1">
      <c r="A16" s="571" t="s">
        <v>23</v>
      </c>
      <c r="B16" s="608">
        <v>56053.56551</v>
      </c>
      <c r="D16" s="435"/>
      <c r="E16" s="29"/>
    </row>
    <row r="17" spans="1:5" s="27" customFormat="1">
      <c r="A17" s="571" t="s">
        <v>24</v>
      </c>
      <c r="B17" s="608">
        <v>45677.524569590001</v>
      </c>
      <c r="D17" s="435"/>
      <c r="E17" s="29"/>
    </row>
    <row r="18" spans="1:5" s="27" customFormat="1">
      <c r="A18" s="571" t="s">
        <v>25</v>
      </c>
      <c r="B18" s="608">
        <v>34141.334305000004</v>
      </c>
      <c r="D18" s="435"/>
      <c r="E18" s="29"/>
    </row>
    <row r="19" spans="1:5" s="27" customFormat="1">
      <c r="A19" s="571" t="s">
        <v>26</v>
      </c>
      <c r="B19" s="608">
        <v>23364.570428835003</v>
      </c>
      <c r="D19" s="435"/>
      <c r="E19" s="29"/>
    </row>
    <row r="20" spans="1:5" s="27" customFormat="1">
      <c r="A20" s="571" t="s">
        <v>27</v>
      </c>
      <c r="B20" s="608">
        <v>198525.00904500001</v>
      </c>
      <c r="D20" s="435"/>
      <c r="E20" s="29"/>
    </row>
    <row r="21" spans="1:5" s="27" customFormat="1" ht="13.5" customHeight="1">
      <c r="A21" s="571" t="s">
        <v>28</v>
      </c>
      <c r="B21" s="608">
        <v>106383.50966644501</v>
      </c>
      <c r="D21" s="435"/>
      <c r="E21" s="29"/>
    </row>
    <row r="22" spans="1:5" s="27" customFormat="1" ht="21" customHeight="1" thickBot="1">
      <c r="A22" s="609" t="s">
        <v>13</v>
      </c>
      <c r="B22" s="610">
        <v>1232162.3768122301</v>
      </c>
      <c r="D22" s="435"/>
      <c r="E22" s="29"/>
    </row>
    <row r="23" spans="1:5" s="27" customFormat="1" ht="21" customHeight="1" thickTop="1">
      <c r="A23" s="611" t="s">
        <v>29</v>
      </c>
      <c r="B23" s="612"/>
    </row>
    <row r="24" spans="1:5">
      <c r="A24" s="918"/>
      <c r="B24" s="919"/>
    </row>
  </sheetData>
  <phoneticPr fontId="6" type="noConversion"/>
  <printOptions horizontalCentered="1"/>
  <pageMargins left="0.74803149606299213" right="0.74803149606299213" top="1.5748031496062993" bottom="0.39370078740157483" header="0" footer="0"/>
  <pageSetup paperSize="9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92D050"/>
  </sheetPr>
  <dimension ref="A1:F23"/>
  <sheetViews>
    <sheetView showGridLines="0" zoomScaleNormal="100" workbookViewId="0"/>
  </sheetViews>
  <sheetFormatPr baseColWidth="10" defaultRowHeight="13.2"/>
  <cols>
    <col min="1" max="1" width="52" customWidth="1"/>
    <col min="2" max="2" width="14.88671875" customWidth="1"/>
    <col min="3" max="3" width="26.5546875" customWidth="1"/>
  </cols>
  <sheetData>
    <row r="1" spans="1:6">
      <c r="A1" s="1083" t="s">
        <v>109</v>
      </c>
      <c r="B1" s="1084"/>
      <c r="C1" s="264"/>
      <c r="D1" s="258"/>
    </row>
    <row r="2" spans="1:6" ht="32.25" customHeight="1">
      <c r="A2" s="1085" t="s">
        <v>342</v>
      </c>
      <c r="B2" s="1086"/>
      <c r="C2" s="265"/>
      <c r="D2" s="257"/>
    </row>
    <row r="3" spans="1:6" ht="9.75" customHeight="1" thickBot="1">
      <c r="A3" s="847"/>
      <c r="B3" s="848"/>
      <c r="C3" s="265"/>
      <c r="D3" s="257"/>
    </row>
    <row r="4" spans="1:6" ht="13.8" thickTop="1">
      <c r="A4" s="849" t="s">
        <v>110</v>
      </c>
      <c r="B4" s="850" t="s">
        <v>10</v>
      </c>
      <c r="C4" s="266"/>
      <c r="D4" s="396"/>
    </row>
    <row r="5" spans="1:6" ht="20.25" customHeight="1">
      <c r="A5" s="851" t="s">
        <v>346</v>
      </c>
      <c r="B5" s="852">
        <v>1585518.8968099998</v>
      </c>
      <c r="C5" s="205"/>
    </row>
    <row r="6" spans="1:6" ht="20.25" customHeight="1">
      <c r="A6" s="853" t="s">
        <v>365</v>
      </c>
      <c r="B6" s="854">
        <v>137637.58634000001</v>
      </c>
      <c r="C6" s="205"/>
    </row>
    <row r="7" spans="1:6" ht="20.25" customHeight="1">
      <c r="A7" s="853" t="s">
        <v>348</v>
      </c>
      <c r="B7" s="855">
        <v>22702.09792</v>
      </c>
      <c r="C7" s="205"/>
    </row>
    <row r="8" spans="1:6" ht="20.25" customHeight="1">
      <c r="A8" s="856" t="s">
        <v>349</v>
      </c>
      <c r="B8" s="854">
        <v>5880.5996999999998</v>
      </c>
      <c r="C8" s="267"/>
      <c r="D8" s="2"/>
    </row>
    <row r="9" spans="1:6" ht="20.25" customHeight="1">
      <c r="A9" s="857" t="s">
        <v>344</v>
      </c>
      <c r="B9" s="855">
        <v>1751739.1807699997</v>
      </c>
      <c r="C9" s="205"/>
      <c r="F9" s="2"/>
    </row>
    <row r="10" spans="1:6" ht="20.25" customHeight="1">
      <c r="A10" s="858" t="s">
        <v>357</v>
      </c>
      <c r="B10" s="859">
        <v>39778.242210000004</v>
      </c>
      <c r="C10" s="267"/>
      <c r="E10" s="3"/>
    </row>
    <row r="11" spans="1:6" ht="20.25" customHeight="1">
      <c r="A11" s="857" t="s">
        <v>345</v>
      </c>
      <c r="B11" s="860">
        <v>1711960.9385599997</v>
      </c>
      <c r="C11" s="204"/>
    </row>
    <row r="12" spans="1:6" ht="20.25" customHeight="1">
      <c r="A12" s="857" t="s">
        <v>358</v>
      </c>
      <c r="B12" s="861">
        <v>719023.59420000005</v>
      </c>
      <c r="C12" s="205"/>
    </row>
    <row r="13" spans="1:6" ht="20.25" customHeight="1" thickBot="1">
      <c r="A13" s="862" t="s">
        <v>359</v>
      </c>
      <c r="B13" s="863">
        <v>992937.34435999999</v>
      </c>
      <c r="C13" s="205"/>
    </row>
    <row r="14" spans="1:6" ht="13.8" thickTop="1">
      <c r="A14" s="864"/>
      <c r="B14" s="695"/>
      <c r="C14" s="267"/>
    </row>
    <row r="15" spans="1:6" ht="20.399999999999999">
      <c r="A15" s="865" t="s">
        <v>474</v>
      </c>
      <c r="B15" s="866"/>
      <c r="C15" s="395"/>
      <c r="D15" s="492"/>
      <c r="E15" s="492"/>
    </row>
    <row r="16" spans="1:6">
      <c r="A16" s="205"/>
      <c r="B16" s="204"/>
      <c r="C16" s="204"/>
      <c r="D16" s="2"/>
      <c r="E16" s="2"/>
    </row>
    <row r="17" spans="1:3">
      <c r="A17" s="205"/>
      <c r="B17" s="205"/>
      <c r="C17" s="205"/>
    </row>
    <row r="18" spans="1:3">
      <c r="A18" s="205"/>
      <c r="B18" s="205"/>
      <c r="C18" s="205"/>
    </row>
    <row r="19" spans="1:3">
      <c r="A19" s="205"/>
      <c r="B19" s="205"/>
      <c r="C19" s="205"/>
    </row>
    <row r="20" spans="1:3">
      <c r="A20" s="205"/>
      <c r="B20" s="205"/>
      <c r="C20" s="205"/>
    </row>
    <row r="21" spans="1:3">
      <c r="A21" s="205"/>
      <c r="B21" s="205"/>
      <c r="C21" s="205"/>
    </row>
    <row r="22" spans="1:3">
      <c r="A22" s="205"/>
      <c r="B22" s="205"/>
      <c r="C22" s="205"/>
    </row>
    <row r="23" spans="1:3">
      <c r="A23" s="205"/>
      <c r="B23" s="205"/>
      <c r="C23" s="20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tabColor rgb="FF92D050"/>
    <pageSetUpPr fitToPage="1"/>
  </sheetPr>
  <dimension ref="A1:I23"/>
  <sheetViews>
    <sheetView showGridLines="0" zoomScaleNormal="100" workbookViewId="0"/>
  </sheetViews>
  <sheetFormatPr baseColWidth="10" defaultColWidth="11.44140625" defaultRowHeight="10.199999999999999"/>
  <cols>
    <col min="1" max="1" width="6" style="132" customWidth="1"/>
    <col min="2" max="2" width="48.44140625" style="132" customWidth="1"/>
    <col min="3" max="4" width="17.44140625" style="132" customWidth="1"/>
    <col min="5" max="5" width="9.88671875" style="132" customWidth="1"/>
    <col min="6" max="256" width="11.44140625" style="132"/>
    <col min="257" max="257" width="6" style="132" customWidth="1"/>
    <col min="258" max="258" width="48.44140625" style="132" customWidth="1"/>
    <col min="259" max="260" width="17.44140625" style="132" customWidth="1"/>
    <col min="261" max="261" width="9.88671875" style="132" customWidth="1"/>
    <col min="262" max="512" width="11.44140625" style="132"/>
    <col min="513" max="513" width="6" style="132" customWidth="1"/>
    <col min="514" max="514" width="48.44140625" style="132" customWidth="1"/>
    <col min="515" max="516" width="17.44140625" style="132" customWidth="1"/>
    <col min="517" max="517" width="9.88671875" style="132" customWidth="1"/>
    <col min="518" max="768" width="11.44140625" style="132"/>
    <col min="769" max="769" width="6" style="132" customWidth="1"/>
    <col min="770" max="770" width="48.44140625" style="132" customWidth="1"/>
    <col min="771" max="772" width="17.44140625" style="132" customWidth="1"/>
    <col min="773" max="773" width="9.88671875" style="132" customWidth="1"/>
    <col min="774" max="1024" width="11.44140625" style="132"/>
    <col min="1025" max="1025" width="6" style="132" customWidth="1"/>
    <col min="1026" max="1026" width="48.44140625" style="132" customWidth="1"/>
    <col min="1027" max="1028" width="17.44140625" style="132" customWidth="1"/>
    <col min="1029" max="1029" width="9.88671875" style="132" customWidth="1"/>
    <col min="1030" max="1280" width="11.44140625" style="132"/>
    <col min="1281" max="1281" width="6" style="132" customWidth="1"/>
    <col min="1282" max="1282" width="48.44140625" style="132" customWidth="1"/>
    <col min="1283" max="1284" width="17.44140625" style="132" customWidth="1"/>
    <col min="1285" max="1285" width="9.88671875" style="132" customWidth="1"/>
    <col min="1286" max="1536" width="11.44140625" style="132"/>
    <col min="1537" max="1537" width="6" style="132" customWidth="1"/>
    <col min="1538" max="1538" width="48.44140625" style="132" customWidth="1"/>
    <col min="1539" max="1540" width="17.44140625" style="132" customWidth="1"/>
    <col min="1541" max="1541" width="9.88671875" style="132" customWidth="1"/>
    <col min="1542" max="1792" width="11.44140625" style="132"/>
    <col min="1793" max="1793" width="6" style="132" customWidth="1"/>
    <col min="1794" max="1794" width="48.44140625" style="132" customWidth="1"/>
    <col min="1795" max="1796" width="17.44140625" style="132" customWidth="1"/>
    <col min="1797" max="1797" width="9.88671875" style="132" customWidth="1"/>
    <col min="1798" max="2048" width="11.44140625" style="132"/>
    <col min="2049" max="2049" width="6" style="132" customWidth="1"/>
    <col min="2050" max="2050" width="48.44140625" style="132" customWidth="1"/>
    <col min="2051" max="2052" width="17.44140625" style="132" customWidth="1"/>
    <col min="2053" max="2053" width="9.88671875" style="132" customWidth="1"/>
    <col min="2054" max="2304" width="11.44140625" style="132"/>
    <col min="2305" max="2305" width="6" style="132" customWidth="1"/>
    <col min="2306" max="2306" width="48.44140625" style="132" customWidth="1"/>
    <col min="2307" max="2308" width="17.44140625" style="132" customWidth="1"/>
    <col min="2309" max="2309" width="9.88671875" style="132" customWidth="1"/>
    <col min="2310" max="2560" width="11.44140625" style="132"/>
    <col min="2561" max="2561" width="6" style="132" customWidth="1"/>
    <col min="2562" max="2562" width="48.44140625" style="132" customWidth="1"/>
    <col min="2563" max="2564" width="17.44140625" style="132" customWidth="1"/>
    <col min="2565" max="2565" width="9.88671875" style="132" customWidth="1"/>
    <col min="2566" max="2816" width="11.44140625" style="132"/>
    <col min="2817" max="2817" width="6" style="132" customWidth="1"/>
    <col min="2818" max="2818" width="48.44140625" style="132" customWidth="1"/>
    <col min="2819" max="2820" width="17.44140625" style="132" customWidth="1"/>
    <col min="2821" max="2821" width="9.88671875" style="132" customWidth="1"/>
    <col min="2822" max="3072" width="11.44140625" style="132"/>
    <col min="3073" max="3073" width="6" style="132" customWidth="1"/>
    <col min="3074" max="3074" width="48.44140625" style="132" customWidth="1"/>
    <col min="3075" max="3076" width="17.44140625" style="132" customWidth="1"/>
    <col min="3077" max="3077" width="9.88671875" style="132" customWidth="1"/>
    <col min="3078" max="3328" width="11.44140625" style="132"/>
    <col min="3329" max="3329" width="6" style="132" customWidth="1"/>
    <col min="3330" max="3330" width="48.44140625" style="132" customWidth="1"/>
    <col min="3331" max="3332" width="17.44140625" style="132" customWidth="1"/>
    <col min="3333" max="3333" width="9.88671875" style="132" customWidth="1"/>
    <col min="3334" max="3584" width="11.44140625" style="132"/>
    <col min="3585" max="3585" width="6" style="132" customWidth="1"/>
    <col min="3586" max="3586" width="48.44140625" style="132" customWidth="1"/>
    <col min="3587" max="3588" width="17.44140625" style="132" customWidth="1"/>
    <col min="3589" max="3589" width="9.88671875" style="132" customWidth="1"/>
    <col min="3590" max="3840" width="11.44140625" style="132"/>
    <col min="3841" max="3841" width="6" style="132" customWidth="1"/>
    <col min="3842" max="3842" width="48.44140625" style="132" customWidth="1"/>
    <col min="3843" max="3844" width="17.44140625" style="132" customWidth="1"/>
    <col min="3845" max="3845" width="9.88671875" style="132" customWidth="1"/>
    <col min="3846" max="4096" width="11.44140625" style="132"/>
    <col min="4097" max="4097" width="6" style="132" customWidth="1"/>
    <col min="4098" max="4098" width="48.44140625" style="132" customWidth="1"/>
    <col min="4099" max="4100" width="17.44140625" style="132" customWidth="1"/>
    <col min="4101" max="4101" width="9.88671875" style="132" customWidth="1"/>
    <col min="4102" max="4352" width="11.44140625" style="132"/>
    <col min="4353" max="4353" width="6" style="132" customWidth="1"/>
    <col min="4354" max="4354" width="48.44140625" style="132" customWidth="1"/>
    <col min="4355" max="4356" width="17.44140625" style="132" customWidth="1"/>
    <col min="4357" max="4357" width="9.88671875" style="132" customWidth="1"/>
    <col min="4358" max="4608" width="11.44140625" style="132"/>
    <col min="4609" max="4609" width="6" style="132" customWidth="1"/>
    <col min="4610" max="4610" width="48.44140625" style="132" customWidth="1"/>
    <col min="4611" max="4612" width="17.44140625" style="132" customWidth="1"/>
    <col min="4613" max="4613" width="9.88671875" style="132" customWidth="1"/>
    <col min="4614" max="4864" width="11.44140625" style="132"/>
    <col min="4865" max="4865" width="6" style="132" customWidth="1"/>
    <col min="4866" max="4866" width="48.44140625" style="132" customWidth="1"/>
    <col min="4867" max="4868" width="17.44140625" style="132" customWidth="1"/>
    <col min="4869" max="4869" width="9.88671875" style="132" customWidth="1"/>
    <col min="4870" max="5120" width="11.44140625" style="132"/>
    <col min="5121" max="5121" width="6" style="132" customWidth="1"/>
    <col min="5122" max="5122" width="48.44140625" style="132" customWidth="1"/>
    <col min="5123" max="5124" width="17.44140625" style="132" customWidth="1"/>
    <col min="5125" max="5125" width="9.88671875" style="132" customWidth="1"/>
    <col min="5126" max="5376" width="11.44140625" style="132"/>
    <col min="5377" max="5377" width="6" style="132" customWidth="1"/>
    <col min="5378" max="5378" width="48.44140625" style="132" customWidth="1"/>
    <col min="5379" max="5380" width="17.44140625" style="132" customWidth="1"/>
    <col min="5381" max="5381" width="9.88671875" style="132" customWidth="1"/>
    <col min="5382" max="5632" width="11.44140625" style="132"/>
    <col min="5633" max="5633" width="6" style="132" customWidth="1"/>
    <col min="5634" max="5634" width="48.44140625" style="132" customWidth="1"/>
    <col min="5635" max="5636" width="17.44140625" style="132" customWidth="1"/>
    <col min="5637" max="5637" width="9.88671875" style="132" customWidth="1"/>
    <col min="5638" max="5888" width="11.44140625" style="132"/>
    <col min="5889" max="5889" width="6" style="132" customWidth="1"/>
    <col min="5890" max="5890" width="48.44140625" style="132" customWidth="1"/>
    <col min="5891" max="5892" width="17.44140625" style="132" customWidth="1"/>
    <col min="5893" max="5893" width="9.88671875" style="132" customWidth="1"/>
    <col min="5894" max="6144" width="11.44140625" style="132"/>
    <col min="6145" max="6145" width="6" style="132" customWidth="1"/>
    <col min="6146" max="6146" width="48.44140625" style="132" customWidth="1"/>
    <col min="6147" max="6148" width="17.44140625" style="132" customWidth="1"/>
    <col min="6149" max="6149" width="9.88671875" style="132" customWidth="1"/>
    <col min="6150" max="6400" width="11.44140625" style="132"/>
    <col min="6401" max="6401" width="6" style="132" customWidth="1"/>
    <col min="6402" max="6402" width="48.44140625" style="132" customWidth="1"/>
    <col min="6403" max="6404" width="17.44140625" style="132" customWidth="1"/>
    <col min="6405" max="6405" width="9.88671875" style="132" customWidth="1"/>
    <col min="6406" max="6656" width="11.44140625" style="132"/>
    <col min="6657" max="6657" width="6" style="132" customWidth="1"/>
    <col min="6658" max="6658" width="48.44140625" style="132" customWidth="1"/>
    <col min="6659" max="6660" width="17.44140625" style="132" customWidth="1"/>
    <col min="6661" max="6661" width="9.88671875" style="132" customWidth="1"/>
    <col min="6662" max="6912" width="11.44140625" style="132"/>
    <col min="6913" max="6913" width="6" style="132" customWidth="1"/>
    <col min="6914" max="6914" width="48.44140625" style="132" customWidth="1"/>
    <col min="6915" max="6916" width="17.44140625" style="132" customWidth="1"/>
    <col min="6917" max="6917" width="9.88671875" style="132" customWidth="1"/>
    <col min="6918" max="7168" width="11.44140625" style="132"/>
    <col min="7169" max="7169" width="6" style="132" customWidth="1"/>
    <col min="7170" max="7170" width="48.44140625" style="132" customWidth="1"/>
    <col min="7171" max="7172" width="17.44140625" style="132" customWidth="1"/>
    <col min="7173" max="7173" width="9.88671875" style="132" customWidth="1"/>
    <col min="7174" max="7424" width="11.44140625" style="132"/>
    <col min="7425" max="7425" width="6" style="132" customWidth="1"/>
    <col min="7426" max="7426" width="48.44140625" style="132" customWidth="1"/>
    <col min="7427" max="7428" width="17.44140625" style="132" customWidth="1"/>
    <col min="7429" max="7429" width="9.88671875" style="132" customWidth="1"/>
    <col min="7430" max="7680" width="11.44140625" style="132"/>
    <col min="7681" max="7681" width="6" style="132" customWidth="1"/>
    <col min="7682" max="7682" width="48.44140625" style="132" customWidth="1"/>
    <col min="7683" max="7684" width="17.44140625" style="132" customWidth="1"/>
    <col min="7685" max="7685" width="9.88671875" style="132" customWidth="1"/>
    <col min="7686" max="7936" width="11.44140625" style="132"/>
    <col min="7937" max="7937" width="6" style="132" customWidth="1"/>
    <col min="7938" max="7938" width="48.44140625" style="132" customWidth="1"/>
    <col min="7939" max="7940" width="17.44140625" style="132" customWidth="1"/>
    <col min="7941" max="7941" width="9.88671875" style="132" customWidth="1"/>
    <col min="7942" max="8192" width="11.44140625" style="132"/>
    <col min="8193" max="8193" width="6" style="132" customWidth="1"/>
    <col min="8194" max="8194" width="48.44140625" style="132" customWidth="1"/>
    <col min="8195" max="8196" width="17.44140625" style="132" customWidth="1"/>
    <col min="8197" max="8197" width="9.88671875" style="132" customWidth="1"/>
    <col min="8198" max="8448" width="11.44140625" style="132"/>
    <col min="8449" max="8449" width="6" style="132" customWidth="1"/>
    <col min="8450" max="8450" width="48.44140625" style="132" customWidth="1"/>
    <col min="8451" max="8452" width="17.44140625" style="132" customWidth="1"/>
    <col min="8453" max="8453" width="9.88671875" style="132" customWidth="1"/>
    <col min="8454" max="8704" width="11.44140625" style="132"/>
    <col min="8705" max="8705" width="6" style="132" customWidth="1"/>
    <col min="8706" max="8706" width="48.44140625" style="132" customWidth="1"/>
    <col min="8707" max="8708" width="17.44140625" style="132" customWidth="1"/>
    <col min="8709" max="8709" width="9.88671875" style="132" customWidth="1"/>
    <col min="8710" max="8960" width="11.44140625" style="132"/>
    <col min="8961" max="8961" width="6" style="132" customWidth="1"/>
    <col min="8962" max="8962" width="48.44140625" style="132" customWidth="1"/>
    <col min="8963" max="8964" width="17.44140625" style="132" customWidth="1"/>
    <col min="8965" max="8965" width="9.88671875" style="132" customWidth="1"/>
    <col min="8966" max="9216" width="11.44140625" style="132"/>
    <col min="9217" max="9217" width="6" style="132" customWidth="1"/>
    <col min="9218" max="9218" width="48.44140625" style="132" customWidth="1"/>
    <col min="9219" max="9220" width="17.44140625" style="132" customWidth="1"/>
    <col min="9221" max="9221" width="9.88671875" style="132" customWidth="1"/>
    <col min="9222" max="9472" width="11.44140625" style="132"/>
    <col min="9473" max="9473" width="6" style="132" customWidth="1"/>
    <col min="9474" max="9474" width="48.44140625" style="132" customWidth="1"/>
    <col min="9475" max="9476" width="17.44140625" style="132" customWidth="1"/>
    <col min="9477" max="9477" width="9.88671875" style="132" customWidth="1"/>
    <col min="9478" max="9728" width="11.44140625" style="132"/>
    <col min="9729" max="9729" width="6" style="132" customWidth="1"/>
    <col min="9730" max="9730" width="48.44140625" style="132" customWidth="1"/>
    <col min="9731" max="9732" width="17.44140625" style="132" customWidth="1"/>
    <col min="9733" max="9733" width="9.88671875" style="132" customWidth="1"/>
    <col min="9734" max="9984" width="11.44140625" style="132"/>
    <col min="9985" max="9985" width="6" style="132" customWidth="1"/>
    <col min="9986" max="9986" width="48.44140625" style="132" customWidth="1"/>
    <col min="9987" max="9988" width="17.44140625" style="132" customWidth="1"/>
    <col min="9989" max="9989" width="9.88671875" style="132" customWidth="1"/>
    <col min="9990" max="10240" width="11.44140625" style="132"/>
    <col min="10241" max="10241" width="6" style="132" customWidth="1"/>
    <col min="10242" max="10242" width="48.44140625" style="132" customWidth="1"/>
    <col min="10243" max="10244" width="17.44140625" style="132" customWidth="1"/>
    <col min="10245" max="10245" width="9.88671875" style="132" customWidth="1"/>
    <col min="10246" max="10496" width="11.44140625" style="132"/>
    <col min="10497" max="10497" width="6" style="132" customWidth="1"/>
    <col min="10498" max="10498" width="48.44140625" style="132" customWidth="1"/>
    <col min="10499" max="10500" width="17.44140625" style="132" customWidth="1"/>
    <col min="10501" max="10501" width="9.88671875" style="132" customWidth="1"/>
    <col min="10502" max="10752" width="11.44140625" style="132"/>
    <col min="10753" max="10753" width="6" style="132" customWidth="1"/>
    <col min="10754" max="10754" width="48.44140625" style="132" customWidth="1"/>
    <col min="10755" max="10756" width="17.44140625" style="132" customWidth="1"/>
    <col min="10757" max="10757" width="9.88671875" style="132" customWidth="1"/>
    <col min="10758" max="11008" width="11.44140625" style="132"/>
    <col min="11009" max="11009" width="6" style="132" customWidth="1"/>
    <col min="11010" max="11010" width="48.44140625" style="132" customWidth="1"/>
    <col min="11011" max="11012" width="17.44140625" style="132" customWidth="1"/>
    <col min="11013" max="11013" width="9.88671875" style="132" customWidth="1"/>
    <col min="11014" max="11264" width="11.44140625" style="132"/>
    <col min="11265" max="11265" width="6" style="132" customWidth="1"/>
    <col min="11266" max="11266" width="48.44140625" style="132" customWidth="1"/>
    <col min="11267" max="11268" width="17.44140625" style="132" customWidth="1"/>
    <col min="11269" max="11269" width="9.88671875" style="132" customWidth="1"/>
    <col min="11270" max="11520" width="11.44140625" style="132"/>
    <col min="11521" max="11521" width="6" style="132" customWidth="1"/>
    <col min="11522" max="11522" width="48.44140625" style="132" customWidth="1"/>
    <col min="11523" max="11524" width="17.44140625" style="132" customWidth="1"/>
    <col min="11525" max="11525" width="9.88671875" style="132" customWidth="1"/>
    <col min="11526" max="11776" width="11.44140625" style="132"/>
    <col min="11777" max="11777" width="6" style="132" customWidth="1"/>
    <col min="11778" max="11778" width="48.44140625" style="132" customWidth="1"/>
    <col min="11779" max="11780" width="17.44140625" style="132" customWidth="1"/>
    <col min="11781" max="11781" width="9.88671875" style="132" customWidth="1"/>
    <col min="11782" max="12032" width="11.44140625" style="132"/>
    <col min="12033" max="12033" width="6" style="132" customWidth="1"/>
    <col min="12034" max="12034" width="48.44140625" style="132" customWidth="1"/>
    <col min="12035" max="12036" width="17.44140625" style="132" customWidth="1"/>
    <col min="12037" max="12037" width="9.88671875" style="132" customWidth="1"/>
    <col min="12038" max="12288" width="11.44140625" style="132"/>
    <col min="12289" max="12289" width="6" style="132" customWidth="1"/>
    <col min="12290" max="12290" width="48.44140625" style="132" customWidth="1"/>
    <col min="12291" max="12292" width="17.44140625" style="132" customWidth="1"/>
    <col min="12293" max="12293" width="9.88671875" style="132" customWidth="1"/>
    <col min="12294" max="12544" width="11.44140625" style="132"/>
    <col min="12545" max="12545" width="6" style="132" customWidth="1"/>
    <col min="12546" max="12546" width="48.44140625" style="132" customWidth="1"/>
    <col min="12547" max="12548" width="17.44140625" style="132" customWidth="1"/>
    <col min="12549" max="12549" width="9.88671875" style="132" customWidth="1"/>
    <col min="12550" max="12800" width="11.44140625" style="132"/>
    <col min="12801" max="12801" width="6" style="132" customWidth="1"/>
    <col min="12802" max="12802" width="48.44140625" style="132" customWidth="1"/>
    <col min="12803" max="12804" width="17.44140625" style="132" customWidth="1"/>
    <col min="12805" max="12805" width="9.88671875" style="132" customWidth="1"/>
    <col min="12806" max="13056" width="11.44140625" style="132"/>
    <col min="13057" max="13057" width="6" style="132" customWidth="1"/>
    <col min="13058" max="13058" width="48.44140625" style="132" customWidth="1"/>
    <col min="13059" max="13060" width="17.44140625" style="132" customWidth="1"/>
    <col min="13061" max="13061" width="9.88671875" style="132" customWidth="1"/>
    <col min="13062" max="13312" width="11.44140625" style="132"/>
    <col min="13313" max="13313" width="6" style="132" customWidth="1"/>
    <col min="13314" max="13314" width="48.44140625" style="132" customWidth="1"/>
    <col min="13315" max="13316" width="17.44140625" style="132" customWidth="1"/>
    <col min="13317" max="13317" width="9.88671875" style="132" customWidth="1"/>
    <col min="13318" max="13568" width="11.44140625" style="132"/>
    <col min="13569" max="13569" width="6" style="132" customWidth="1"/>
    <col min="13570" max="13570" width="48.44140625" style="132" customWidth="1"/>
    <col min="13571" max="13572" width="17.44140625" style="132" customWidth="1"/>
    <col min="13573" max="13573" width="9.88671875" style="132" customWidth="1"/>
    <col min="13574" max="13824" width="11.44140625" style="132"/>
    <col min="13825" max="13825" width="6" style="132" customWidth="1"/>
    <col min="13826" max="13826" width="48.44140625" style="132" customWidth="1"/>
    <col min="13827" max="13828" width="17.44140625" style="132" customWidth="1"/>
    <col min="13829" max="13829" width="9.88671875" style="132" customWidth="1"/>
    <col min="13830" max="14080" width="11.44140625" style="132"/>
    <col min="14081" max="14081" width="6" style="132" customWidth="1"/>
    <col min="14082" max="14082" width="48.44140625" style="132" customWidth="1"/>
    <col min="14083" max="14084" width="17.44140625" style="132" customWidth="1"/>
    <col min="14085" max="14085" width="9.88671875" style="132" customWidth="1"/>
    <col min="14086" max="14336" width="11.44140625" style="132"/>
    <col min="14337" max="14337" width="6" style="132" customWidth="1"/>
    <col min="14338" max="14338" width="48.44140625" style="132" customWidth="1"/>
    <col min="14339" max="14340" width="17.44140625" style="132" customWidth="1"/>
    <col min="14341" max="14341" width="9.88671875" style="132" customWidth="1"/>
    <col min="14342" max="14592" width="11.44140625" style="132"/>
    <col min="14593" max="14593" width="6" style="132" customWidth="1"/>
    <col min="14594" max="14594" width="48.44140625" style="132" customWidth="1"/>
    <col min="14595" max="14596" width="17.44140625" style="132" customWidth="1"/>
    <col min="14597" max="14597" width="9.88671875" style="132" customWidth="1"/>
    <col min="14598" max="14848" width="11.44140625" style="132"/>
    <col min="14849" max="14849" width="6" style="132" customWidth="1"/>
    <col min="14850" max="14850" width="48.44140625" style="132" customWidth="1"/>
    <col min="14851" max="14852" width="17.44140625" style="132" customWidth="1"/>
    <col min="14853" max="14853" width="9.88671875" style="132" customWidth="1"/>
    <col min="14854" max="15104" width="11.44140625" style="132"/>
    <col min="15105" max="15105" width="6" style="132" customWidth="1"/>
    <col min="15106" max="15106" width="48.44140625" style="132" customWidth="1"/>
    <col min="15107" max="15108" width="17.44140625" style="132" customWidth="1"/>
    <col min="15109" max="15109" width="9.88671875" style="132" customWidth="1"/>
    <col min="15110" max="15360" width="11.44140625" style="132"/>
    <col min="15361" max="15361" width="6" style="132" customWidth="1"/>
    <col min="15362" max="15362" width="48.44140625" style="132" customWidth="1"/>
    <col min="15363" max="15364" width="17.44140625" style="132" customWidth="1"/>
    <col min="15365" max="15365" width="9.88671875" style="132" customWidth="1"/>
    <col min="15366" max="15616" width="11.44140625" style="132"/>
    <col min="15617" max="15617" width="6" style="132" customWidth="1"/>
    <col min="15618" max="15618" width="48.44140625" style="132" customWidth="1"/>
    <col min="15619" max="15620" width="17.44140625" style="132" customWidth="1"/>
    <col min="15621" max="15621" width="9.88671875" style="132" customWidth="1"/>
    <col min="15622" max="15872" width="11.44140625" style="132"/>
    <col min="15873" max="15873" width="6" style="132" customWidth="1"/>
    <col min="15874" max="15874" width="48.44140625" style="132" customWidth="1"/>
    <col min="15875" max="15876" width="17.44140625" style="132" customWidth="1"/>
    <col min="15877" max="15877" width="9.88671875" style="132" customWidth="1"/>
    <col min="15878" max="16128" width="11.44140625" style="132"/>
    <col min="16129" max="16129" width="6" style="132" customWidth="1"/>
    <col min="16130" max="16130" width="48.44140625" style="132" customWidth="1"/>
    <col min="16131" max="16132" width="17.44140625" style="132" customWidth="1"/>
    <col min="16133" max="16133" width="9.88671875" style="132" customWidth="1"/>
    <col min="16134" max="16384" width="11.44140625" style="132"/>
  </cols>
  <sheetData>
    <row r="1" spans="1:9" s="130" customFormat="1" ht="18.75" customHeight="1">
      <c r="A1" s="1083" t="s">
        <v>343</v>
      </c>
      <c r="B1" s="1087"/>
      <c r="C1" s="1087"/>
      <c r="D1" s="1084"/>
    </row>
    <row r="2" spans="1:9" s="130" customFormat="1" ht="12" customHeight="1">
      <c r="A2" s="1085" t="s">
        <v>126</v>
      </c>
      <c r="B2" s="1088"/>
      <c r="C2" s="1088"/>
      <c r="D2" s="1086"/>
      <c r="E2" s="396"/>
    </row>
    <row r="3" spans="1:9" ht="16.5" customHeight="1" thickBot="1">
      <c r="A3" s="869"/>
      <c r="B3" s="131"/>
      <c r="C3" s="162"/>
      <c r="D3" s="870" t="s">
        <v>10</v>
      </c>
    </row>
    <row r="4" spans="1:9" ht="24.75" customHeight="1" thickTop="1">
      <c r="A4" s="1089" t="s">
        <v>110</v>
      </c>
      <c r="B4" s="1090"/>
      <c r="C4" s="163" t="s">
        <v>111</v>
      </c>
      <c r="D4" s="871" t="s">
        <v>112</v>
      </c>
    </row>
    <row r="5" spans="1:9" ht="24.75" customHeight="1">
      <c r="A5" s="1091" t="s">
        <v>189</v>
      </c>
      <c r="B5" s="1092"/>
      <c r="C5" s="272">
        <v>28615.79</v>
      </c>
      <c r="D5" s="872">
        <v>35737.42</v>
      </c>
      <c r="F5" s="133"/>
      <c r="G5" s="133"/>
    </row>
    <row r="6" spans="1:9" ht="24.75" customHeight="1">
      <c r="A6" s="1093" t="s">
        <v>198</v>
      </c>
      <c r="B6" s="1094"/>
      <c r="C6" s="272">
        <v>10105.11</v>
      </c>
      <c r="D6" s="872">
        <v>11259.98</v>
      </c>
      <c r="F6" s="133"/>
      <c r="G6" s="133"/>
    </row>
    <row r="7" spans="1:9" ht="24.75" customHeight="1">
      <c r="A7" s="1091" t="s">
        <v>314</v>
      </c>
      <c r="B7" s="1092"/>
      <c r="C7" s="389">
        <v>93425.918360000011</v>
      </c>
      <c r="D7" s="873">
        <v>152667.68088</v>
      </c>
      <c r="F7" s="133"/>
      <c r="G7" s="133"/>
    </row>
    <row r="8" spans="1:9" s="134" customFormat="1" ht="24.75" customHeight="1">
      <c r="A8" s="1095" t="s">
        <v>96</v>
      </c>
      <c r="B8" s="1096"/>
      <c r="C8" s="270">
        <v>3309.52</v>
      </c>
      <c r="D8" s="874">
        <v>3309.52</v>
      </c>
      <c r="F8" s="133"/>
      <c r="G8" s="133"/>
    </row>
    <row r="9" spans="1:9" s="134" customFormat="1" ht="24.75" customHeight="1">
      <c r="A9" s="875"/>
      <c r="B9" s="554" t="s">
        <v>97</v>
      </c>
      <c r="C9" s="270">
        <v>2482.1999999999998</v>
      </c>
      <c r="D9" s="874">
        <v>2482.1999999999998</v>
      </c>
      <c r="E9" s="269"/>
      <c r="F9" s="133"/>
      <c r="G9" s="133"/>
    </row>
    <row r="10" spans="1:9" ht="24.75" customHeight="1">
      <c r="A10" s="876"/>
      <c r="B10" s="136" t="s">
        <v>98</v>
      </c>
      <c r="C10" s="271">
        <v>827.32</v>
      </c>
      <c r="D10" s="877">
        <v>827.32</v>
      </c>
      <c r="E10" s="133"/>
      <c r="F10" s="133"/>
      <c r="G10" s="133"/>
    </row>
    <row r="11" spans="1:9" ht="24.75" customHeight="1">
      <c r="A11" s="1103" t="s">
        <v>631</v>
      </c>
      <c r="B11" s="1102"/>
      <c r="C11" s="270">
        <v>54342.895950000006</v>
      </c>
      <c r="D11" s="874">
        <v>54753.875469999992</v>
      </c>
      <c r="E11" s="29"/>
      <c r="F11" s="133"/>
      <c r="G11" s="133"/>
    </row>
    <row r="12" spans="1:9" ht="24.75" customHeight="1">
      <c r="A12" s="1097" t="s">
        <v>113</v>
      </c>
      <c r="B12" s="1098"/>
      <c r="C12" s="389">
        <v>12890.279999999999</v>
      </c>
      <c r="D12" s="873">
        <v>11514.24</v>
      </c>
      <c r="E12" s="3"/>
      <c r="F12" s="133"/>
      <c r="G12" s="133"/>
    </row>
    <row r="13" spans="1:9" s="134" customFormat="1" ht="24.75" customHeight="1">
      <c r="A13" s="1095" t="s">
        <v>114</v>
      </c>
      <c r="B13" s="1096"/>
      <c r="C13" s="270">
        <v>8829.2006900000015</v>
      </c>
      <c r="D13" s="874">
        <v>7060.6240600000001</v>
      </c>
      <c r="F13" s="133"/>
      <c r="G13" s="133"/>
      <c r="H13" s="133"/>
      <c r="I13" s="135"/>
    </row>
    <row r="14" spans="1:9" s="134" customFormat="1" ht="24.75" customHeight="1">
      <c r="A14" s="807"/>
      <c r="B14" s="554" t="s">
        <v>135</v>
      </c>
      <c r="C14" s="270">
        <v>7229.2006900000006</v>
      </c>
      <c r="D14" s="874">
        <v>3110.6240600000001</v>
      </c>
      <c r="E14" s="135"/>
      <c r="F14" s="133"/>
      <c r="G14" s="133"/>
      <c r="H14" s="135"/>
    </row>
    <row r="15" spans="1:9" s="134" customFormat="1" ht="24.75" customHeight="1">
      <c r="A15" s="807"/>
      <c r="B15" s="554" t="s">
        <v>155</v>
      </c>
      <c r="C15" s="270">
        <v>0</v>
      </c>
      <c r="D15" s="874">
        <v>0</v>
      </c>
      <c r="E15" s="135"/>
      <c r="F15" s="133"/>
      <c r="G15" s="133"/>
    </row>
    <row r="16" spans="1:9" ht="24.75" customHeight="1">
      <c r="A16" s="807"/>
      <c r="B16" s="554" t="s">
        <v>115</v>
      </c>
      <c r="C16" s="270">
        <v>1600</v>
      </c>
      <c r="D16" s="874">
        <v>3950</v>
      </c>
      <c r="E16" s="133"/>
      <c r="F16" s="133"/>
      <c r="G16" s="133"/>
    </row>
    <row r="17" spans="1:7" ht="24.75" customHeight="1" thickBot="1">
      <c r="A17" s="878" t="s">
        <v>13</v>
      </c>
      <c r="B17" s="24"/>
      <c r="C17" s="283">
        <v>211518.715</v>
      </c>
      <c r="D17" s="879">
        <v>276303.34041</v>
      </c>
      <c r="F17" s="133"/>
      <c r="G17" s="133"/>
    </row>
    <row r="18" spans="1:7" s="130" customFormat="1" ht="17.25" customHeight="1" thickTop="1">
      <c r="A18" s="1104" t="s">
        <v>116</v>
      </c>
      <c r="B18" s="1100"/>
      <c r="C18" s="1100"/>
      <c r="D18" s="880"/>
    </row>
    <row r="19" spans="1:7" s="130" customFormat="1" ht="14.1" customHeight="1">
      <c r="A19" s="697" t="s">
        <v>473</v>
      </c>
      <c r="B19" s="201"/>
      <c r="C19" s="201"/>
      <c r="D19" s="880"/>
    </row>
    <row r="20" spans="1:7" s="130" customFormat="1" ht="14.1" customHeight="1">
      <c r="A20" s="899" t="s">
        <v>471</v>
      </c>
      <c r="B20" s="900"/>
      <c r="C20" s="900"/>
      <c r="D20" s="880"/>
      <c r="E20" s="137"/>
    </row>
    <row r="21" spans="1:7" s="130" customFormat="1" ht="11.25" customHeight="1">
      <c r="A21" s="697" t="s">
        <v>154</v>
      </c>
      <c r="B21" s="201"/>
      <c r="C21" s="201"/>
      <c r="D21" s="880"/>
    </row>
    <row r="22" spans="1:7">
      <c r="A22" s="881" t="s">
        <v>470</v>
      </c>
      <c r="B22" s="882"/>
      <c r="C22" s="882"/>
      <c r="D22" s="883"/>
    </row>
    <row r="23" spans="1:7" ht="12" customHeight="1">
      <c r="A23" s="1099"/>
      <c r="B23" s="1099"/>
      <c r="C23" s="1099"/>
      <c r="D23" s="1099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X144"/>
  <sheetViews>
    <sheetView showGridLines="0" zoomScaleNormal="100" workbookViewId="0"/>
  </sheetViews>
  <sheetFormatPr baseColWidth="10" defaultColWidth="11.44140625" defaultRowHeight="13.2"/>
  <cols>
    <col min="1" max="1" width="46" style="47" customWidth="1"/>
    <col min="2" max="3" width="13.109375" style="47" customWidth="1"/>
    <col min="4" max="4" width="13.88671875" style="47" bestFit="1" customWidth="1"/>
    <col min="5" max="5" width="13.88671875" style="47" customWidth="1"/>
    <col min="6" max="6" width="13.88671875" style="506" customWidth="1"/>
    <col min="7" max="10" width="11.5546875" customWidth="1"/>
    <col min="11" max="239" width="11.44140625" style="506"/>
    <col min="240" max="240" width="46" style="506" customWidth="1"/>
    <col min="241" max="242" width="13.109375" style="506" customWidth="1"/>
    <col min="243" max="243" width="13.88671875" style="506" bestFit="1" customWidth="1"/>
    <col min="244" max="246" width="13.88671875" style="506" customWidth="1"/>
    <col min="247" max="247" width="38.5546875" style="506" customWidth="1"/>
    <col min="248" max="248" width="11.5546875" style="506" customWidth="1"/>
    <col min="249" max="249" width="34" style="506" customWidth="1"/>
    <col min="250" max="266" width="11.5546875" style="506" customWidth="1"/>
    <col min="267" max="495" width="11.44140625" style="506"/>
    <col min="496" max="496" width="46" style="506" customWidth="1"/>
    <col min="497" max="498" width="13.109375" style="506" customWidth="1"/>
    <col min="499" max="499" width="13.88671875" style="506" bestFit="1" customWidth="1"/>
    <col min="500" max="502" width="13.88671875" style="506" customWidth="1"/>
    <col min="503" max="503" width="38.5546875" style="506" customWidth="1"/>
    <col min="504" max="504" width="11.5546875" style="506" customWidth="1"/>
    <col min="505" max="505" width="34" style="506" customWidth="1"/>
    <col min="506" max="522" width="11.5546875" style="506" customWidth="1"/>
    <col min="523" max="751" width="11.44140625" style="506"/>
    <col min="752" max="752" width="46" style="506" customWidth="1"/>
    <col min="753" max="754" width="13.109375" style="506" customWidth="1"/>
    <col min="755" max="755" width="13.88671875" style="506" bestFit="1" customWidth="1"/>
    <col min="756" max="758" width="13.88671875" style="506" customWidth="1"/>
    <col min="759" max="759" width="38.5546875" style="506" customWidth="1"/>
    <col min="760" max="760" width="11.5546875" style="506" customWidth="1"/>
    <col min="761" max="761" width="34" style="506" customWidth="1"/>
    <col min="762" max="778" width="11.5546875" style="506" customWidth="1"/>
    <col min="779" max="1007" width="11.44140625" style="506"/>
    <col min="1008" max="1008" width="46" style="506" customWidth="1"/>
    <col min="1009" max="1010" width="13.109375" style="506" customWidth="1"/>
    <col min="1011" max="1011" width="13.88671875" style="506" bestFit="1" customWidth="1"/>
    <col min="1012" max="1014" width="13.88671875" style="506" customWidth="1"/>
    <col min="1015" max="1015" width="38.5546875" style="506" customWidth="1"/>
    <col min="1016" max="1016" width="11.5546875" style="506" customWidth="1"/>
    <col min="1017" max="1017" width="34" style="506" customWidth="1"/>
    <col min="1018" max="1034" width="11.5546875" style="506" customWidth="1"/>
    <col min="1035" max="1263" width="11.44140625" style="506"/>
    <col min="1264" max="1264" width="46" style="506" customWidth="1"/>
    <col min="1265" max="1266" width="13.109375" style="506" customWidth="1"/>
    <col min="1267" max="1267" width="13.88671875" style="506" bestFit="1" customWidth="1"/>
    <col min="1268" max="1270" width="13.88671875" style="506" customWidth="1"/>
    <col min="1271" max="1271" width="38.5546875" style="506" customWidth="1"/>
    <col min="1272" max="1272" width="11.5546875" style="506" customWidth="1"/>
    <col min="1273" max="1273" width="34" style="506" customWidth="1"/>
    <col min="1274" max="1290" width="11.5546875" style="506" customWidth="1"/>
    <col min="1291" max="1519" width="11.44140625" style="506"/>
    <col min="1520" max="1520" width="46" style="506" customWidth="1"/>
    <col min="1521" max="1522" width="13.109375" style="506" customWidth="1"/>
    <col min="1523" max="1523" width="13.88671875" style="506" bestFit="1" customWidth="1"/>
    <col min="1524" max="1526" width="13.88671875" style="506" customWidth="1"/>
    <col min="1527" max="1527" width="38.5546875" style="506" customWidth="1"/>
    <col min="1528" max="1528" width="11.5546875" style="506" customWidth="1"/>
    <col min="1529" max="1529" width="34" style="506" customWidth="1"/>
    <col min="1530" max="1546" width="11.5546875" style="506" customWidth="1"/>
    <col min="1547" max="1775" width="11.44140625" style="506"/>
    <col min="1776" max="1776" width="46" style="506" customWidth="1"/>
    <col min="1777" max="1778" width="13.109375" style="506" customWidth="1"/>
    <col min="1779" max="1779" width="13.88671875" style="506" bestFit="1" customWidth="1"/>
    <col min="1780" max="1782" width="13.88671875" style="506" customWidth="1"/>
    <col min="1783" max="1783" width="38.5546875" style="506" customWidth="1"/>
    <col min="1784" max="1784" width="11.5546875" style="506" customWidth="1"/>
    <col min="1785" max="1785" width="34" style="506" customWidth="1"/>
    <col min="1786" max="1802" width="11.5546875" style="506" customWidth="1"/>
    <col min="1803" max="2031" width="11.44140625" style="506"/>
    <col min="2032" max="2032" width="46" style="506" customWidth="1"/>
    <col min="2033" max="2034" width="13.109375" style="506" customWidth="1"/>
    <col min="2035" max="2035" width="13.88671875" style="506" bestFit="1" customWidth="1"/>
    <col min="2036" max="2038" width="13.88671875" style="506" customWidth="1"/>
    <col min="2039" max="2039" width="38.5546875" style="506" customWidth="1"/>
    <col min="2040" max="2040" width="11.5546875" style="506" customWidth="1"/>
    <col min="2041" max="2041" width="34" style="506" customWidth="1"/>
    <col min="2042" max="2058" width="11.5546875" style="506" customWidth="1"/>
    <col min="2059" max="2287" width="11.44140625" style="506"/>
    <col min="2288" max="2288" width="46" style="506" customWidth="1"/>
    <col min="2289" max="2290" width="13.109375" style="506" customWidth="1"/>
    <col min="2291" max="2291" width="13.88671875" style="506" bestFit="1" customWidth="1"/>
    <col min="2292" max="2294" width="13.88671875" style="506" customWidth="1"/>
    <col min="2295" max="2295" width="38.5546875" style="506" customWidth="1"/>
    <col min="2296" max="2296" width="11.5546875" style="506" customWidth="1"/>
    <col min="2297" max="2297" width="34" style="506" customWidth="1"/>
    <col min="2298" max="2314" width="11.5546875" style="506" customWidth="1"/>
    <col min="2315" max="2543" width="11.44140625" style="506"/>
    <col min="2544" max="2544" width="46" style="506" customWidth="1"/>
    <col min="2545" max="2546" width="13.109375" style="506" customWidth="1"/>
    <col min="2547" max="2547" width="13.88671875" style="506" bestFit="1" customWidth="1"/>
    <col min="2548" max="2550" width="13.88671875" style="506" customWidth="1"/>
    <col min="2551" max="2551" width="38.5546875" style="506" customWidth="1"/>
    <col min="2552" max="2552" width="11.5546875" style="506" customWidth="1"/>
    <col min="2553" max="2553" width="34" style="506" customWidth="1"/>
    <col min="2554" max="2570" width="11.5546875" style="506" customWidth="1"/>
    <col min="2571" max="2799" width="11.44140625" style="506"/>
    <col min="2800" max="2800" width="46" style="506" customWidth="1"/>
    <col min="2801" max="2802" width="13.109375" style="506" customWidth="1"/>
    <col min="2803" max="2803" width="13.88671875" style="506" bestFit="1" customWidth="1"/>
    <col min="2804" max="2806" width="13.88671875" style="506" customWidth="1"/>
    <col min="2807" max="2807" width="38.5546875" style="506" customWidth="1"/>
    <col min="2808" max="2808" width="11.5546875" style="506" customWidth="1"/>
    <col min="2809" max="2809" width="34" style="506" customWidth="1"/>
    <col min="2810" max="2826" width="11.5546875" style="506" customWidth="1"/>
    <col min="2827" max="3055" width="11.44140625" style="506"/>
    <col min="3056" max="3056" width="46" style="506" customWidth="1"/>
    <col min="3057" max="3058" width="13.109375" style="506" customWidth="1"/>
    <col min="3059" max="3059" width="13.88671875" style="506" bestFit="1" customWidth="1"/>
    <col min="3060" max="3062" width="13.88671875" style="506" customWidth="1"/>
    <col min="3063" max="3063" width="38.5546875" style="506" customWidth="1"/>
    <col min="3064" max="3064" width="11.5546875" style="506" customWidth="1"/>
    <col min="3065" max="3065" width="34" style="506" customWidth="1"/>
    <col min="3066" max="3082" width="11.5546875" style="506" customWidth="1"/>
    <col min="3083" max="3311" width="11.44140625" style="506"/>
    <col min="3312" max="3312" width="46" style="506" customWidth="1"/>
    <col min="3313" max="3314" width="13.109375" style="506" customWidth="1"/>
    <col min="3315" max="3315" width="13.88671875" style="506" bestFit="1" customWidth="1"/>
    <col min="3316" max="3318" width="13.88671875" style="506" customWidth="1"/>
    <col min="3319" max="3319" width="38.5546875" style="506" customWidth="1"/>
    <col min="3320" max="3320" width="11.5546875" style="506" customWidth="1"/>
    <col min="3321" max="3321" width="34" style="506" customWidth="1"/>
    <col min="3322" max="3338" width="11.5546875" style="506" customWidth="1"/>
    <col min="3339" max="3567" width="11.44140625" style="506"/>
    <col min="3568" max="3568" width="46" style="506" customWidth="1"/>
    <col min="3569" max="3570" width="13.109375" style="506" customWidth="1"/>
    <col min="3571" max="3571" width="13.88671875" style="506" bestFit="1" customWidth="1"/>
    <col min="3572" max="3574" width="13.88671875" style="506" customWidth="1"/>
    <col min="3575" max="3575" width="38.5546875" style="506" customWidth="1"/>
    <col min="3576" max="3576" width="11.5546875" style="506" customWidth="1"/>
    <col min="3577" max="3577" width="34" style="506" customWidth="1"/>
    <col min="3578" max="3594" width="11.5546875" style="506" customWidth="1"/>
    <col min="3595" max="3823" width="11.44140625" style="506"/>
    <col min="3824" max="3824" width="46" style="506" customWidth="1"/>
    <col min="3825" max="3826" width="13.109375" style="506" customWidth="1"/>
    <col min="3827" max="3827" width="13.88671875" style="506" bestFit="1" customWidth="1"/>
    <col min="3828" max="3830" width="13.88671875" style="506" customWidth="1"/>
    <col min="3831" max="3831" width="38.5546875" style="506" customWidth="1"/>
    <col min="3832" max="3832" width="11.5546875" style="506" customWidth="1"/>
    <col min="3833" max="3833" width="34" style="506" customWidth="1"/>
    <col min="3834" max="3850" width="11.5546875" style="506" customWidth="1"/>
    <col min="3851" max="4079" width="11.44140625" style="506"/>
    <col min="4080" max="4080" width="46" style="506" customWidth="1"/>
    <col min="4081" max="4082" width="13.109375" style="506" customWidth="1"/>
    <col min="4083" max="4083" width="13.88671875" style="506" bestFit="1" customWidth="1"/>
    <col min="4084" max="4086" width="13.88671875" style="506" customWidth="1"/>
    <col min="4087" max="4087" width="38.5546875" style="506" customWidth="1"/>
    <col min="4088" max="4088" width="11.5546875" style="506" customWidth="1"/>
    <col min="4089" max="4089" width="34" style="506" customWidth="1"/>
    <col min="4090" max="4106" width="11.5546875" style="506" customWidth="1"/>
    <col min="4107" max="4335" width="11.44140625" style="506"/>
    <col min="4336" max="4336" width="46" style="506" customWidth="1"/>
    <col min="4337" max="4338" width="13.109375" style="506" customWidth="1"/>
    <col min="4339" max="4339" width="13.88671875" style="506" bestFit="1" customWidth="1"/>
    <col min="4340" max="4342" width="13.88671875" style="506" customWidth="1"/>
    <col min="4343" max="4343" width="38.5546875" style="506" customWidth="1"/>
    <col min="4344" max="4344" width="11.5546875" style="506" customWidth="1"/>
    <col min="4345" max="4345" width="34" style="506" customWidth="1"/>
    <col min="4346" max="4362" width="11.5546875" style="506" customWidth="1"/>
    <col min="4363" max="4591" width="11.44140625" style="506"/>
    <col min="4592" max="4592" width="46" style="506" customWidth="1"/>
    <col min="4593" max="4594" width="13.109375" style="506" customWidth="1"/>
    <col min="4595" max="4595" width="13.88671875" style="506" bestFit="1" customWidth="1"/>
    <col min="4596" max="4598" width="13.88671875" style="506" customWidth="1"/>
    <col min="4599" max="4599" width="38.5546875" style="506" customWidth="1"/>
    <col min="4600" max="4600" width="11.5546875" style="506" customWidth="1"/>
    <col min="4601" max="4601" width="34" style="506" customWidth="1"/>
    <col min="4602" max="4618" width="11.5546875" style="506" customWidth="1"/>
    <col min="4619" max="4847" width="11.44140625" style="506"/>
    <col min="4848" max="4848" width="46" style="506" customWidth="1"/>
    <col min="4849" max="4850" width="13.109375" style="506" customWidth="1"/>
    <col min="4851" max="4851" width="13.88671875" style="506" bestFit="1" customWidth="1"/>
    <col min="4852" max="4854" width="13.88671875" style="506" customWidth="1"/>
    <col min="4855" max="4855" width="38.5546875" style="506" customWidth="1"/>
    <col min="4856" max="4856" width="11.5546875" style="506" customWidth="1"/>
    <col min="4857" max="4857" width="34" style="506" customWidth="1"/>
    <col min="4858" max="4874" width="11.5546875" style="506" customWidth="1"/>
    <col min="4875" max="5103" width="11.44140625" style="506"/>
    <col min="5104" max="5104" width="46" style="506" customWidth="1"/>
    <col min="5105" max="5106" width="13.109375" style="506" customWidth="1"/>
    <col min="5107" max="5107" width="13.88671875" style="506" bestFit="1" customWidth="1"/>
    <col min="5108" max="5110" width="13.88671875" style="506" customWidth="1"/>
    <col min="5111" max="5111" width="38.5546875" style="506" customWidth="1"/>
    <col min="5112" max="5112" width="11.5546875" style="506" customWidth="1"/>
    <col min="5113" max="5113" width="34" style="506" customWidth="1"/>
    <col min="5114" max="5130" width="11.5546875" style="506" customWidth="1"/>
    <col min="5131" max="5359" width="11.44140625" style="506"/>
    <col min="5360" max="5360" width="46" style="506" customWidth="1"/>
    <col min="5361" max="5362" width="13.109375" style="506" customWidth="1"/>
    <col min="5363" max="5363" width="13.88671875" style="506" bestFit="1" customWidth="1"/>
    <col min="5364" max="5366" width="13.88671875" style="506" customWidth="1"/>
    <col min="5367" max="5367" width="38.5546875" style="506" customWidth="1"/>
    <col min="5368" max="5368" width="11.5546875" style="506" customWidth="1"/>
    <col min="5369" max="5369" width="34" style="506" customWidth="1"/>
    <col min="5370" max="5386" width="11.5546875" style="506" customWidth="1"/>
    <col min="5387" max="5615" width="11.44140625" style="506"/>
    <col min="5616" max="5616" width="46" style="506" customWidth="1"/>
    <col min="5617" max="5618" width="13.109375" style="506" customWidth="1"/>
    <col min="5619" max="5619" width="13.88671875" style="506" bestFit="1" customWidth="1"/>
    <col min="5620" max="5622" width="13.88671875" style="506" customWidth="1"/>
    <col min="5623" max="5623" width="38.5546875" style="506" customWidth="1"/>
    <col min="5624" max="5624" width="11.5546875" style="506" customWidth="1"/>
    <col min="5625" max="5625" width="34" style="506" customWidth="1"/>
    <col min="5626" max="5642" width="11.5546875" style="506" customWidth="1"/>
    <col min="5643" max="5871" width="11.44140625" style="506"/>
    <col min="5872" max="5872" width="46" style="506" customWidth="1"/>
    <col min="5873" max="5874" width="13.109375" style="506" customWidth="1"/>
    <col min="5875" max="5875" width="13.88671875" style="506" bestFit="1" customWidth="1"/>
    <col min="5876" max="5878" width="13.88671875" style="506" customWidth="1"/>
    <col min="5879" max="5879" width="38.5546875" style="506" customWidth="1"/>
    <col min="5880" max="5880" width="11.5546875" style="506" customWidth="1"/>
    <col min="5881" max="5881" width="34" style="506" customWidth="1"/>
    <col min="5882" max="5898" width="11.5546875" style="506" customWidth="1"/>
    <col min="5899" max="6127" width="11.44140625" style="506"/>
    <col min="6128" max="6128" width="46" style="506" customWidth="1"/>
    <col min="6129" max="6130" width="13.109375" style="506" customWidth="1"/>
    <col min="6131" max="6131" width="13.88671875" style="506" bestFit="1" customWidth="1"/>
    <col min="6132" max="6134" width="13.88671875" style="506" customWidth="1"/>
    <col min="6135" max="6135" width="38.5546875" style="506" customWidth="1"/>
    <col min="6136" max="6136" width="11.5546875" style="506" customWidth="1"/>
    <col min="6137" max="6137" width="34" style="506" customWidth="1"/>
    <col min="6138" max="6154" width="11.5546875" style="506" customWidth="1"/>
    <col min="6155" max="6383" width="11.44140625" style="506"/>
    <col min="6384" max="6384" width="46" style="506" customWidth="1"/>
    <col min="6385" max="6386" width="13.109375" style="506" customWidth="1"/>
    <col min="6387" max="6387" width="13.88671875" style="506" bestFit="1" customWidth="1"/>
    <col min="6388" max="6390" width="13.88671875" style="506" customWidth="1"/>
    <col min="6391" max="6391" width="38.5546875" style="506" customWidth="1"/>
    <col min="6392" max="6392" width="11.5546875" style="506" customWidth="1"/>
    <col min="6393" max="6393" width="34" style="506" customWidth="1"/>
    <col min="6394" max="6410" width="11.5546875" style="506" customWidth="1"/>
    <col min="6411" max="6639" width="11.44140625" style="506"/>
    <col min="6640" max="6640" width="46" style="506" customWidth="1"/>
    <col min="6641" max="6642" width="13.109375" style="506" customWidth="1"/>
    <col min="6643" max="6643" width="13.88671875" style="506" bestFit="1" customWidth="1"/>
    <col min="6644" max="6646" width="13.88671875" style="506" customWidth="1"/>
    <col min="6647" max="6647" width="38.5546875" style="506" customWidth="1"/>
    <col min="6648" max="6648" width="11.5546875" style="506" customWidth="1"/>
    <col min="6649" max="6649" width="34" style="506" customWidth="1"/>
    <col min="6650" max="6666" width="11.5546875" style="506" customWidth="1"/>
    <col min="6667" max="6895" width="11.44140625" style="506"/>
    <col min="6896" max="6896" width="46" style="506" customWidth="1"/>
    <col min="6897" max="6898" width="13.109375" style="506" customWidth="1"/>
    <col min="6899" max="6899" width="13.88671875" style="506" bestFit="1" customWidth="1"/>
    <col min="6900" max="6902" width="13.88671875" style="506" customWidth="1"/>
    <col min="6903" max="6903" width="38.5546875" style="506" customWidth="1"/>
    <col min="6904" max="6904" width="11.5546875" style="506" customWidth="1"/>
    <col min="6905" max="6905" width="34" style="506" customWidth="1"/>
    <col min="6906" max="6922" width="11.5546875" style="506" customWidth="1"/>
    <col min="6923" max="7151" width="11.44140625" style="506"/>
    <col min="7152" max="7152" width="46" style="506" customWidth="1"/>
    <col min="7153" max="7154" width="13.109375" style="506" customWidth="1"/>
    <col min="7155" max="7155" width="13.88671875" style="506" bestFit="1" customWidth="1"/>
    <col min="7156" max="7158" width="13.88671875" style="506" customWidth="1"/>
    <col min="7159" max="7159" width="38.5546875" style="506" customWidth="1"/>
    <col min="7160" max="7160" width="11.5546875" style="506" customWidth="1"/>
    <col min="7161" max="7161" width="34" style="506" customWidth="1"/>
    <col min="7162" max="7178" width="11.5546875" style="506" customWidth="1"/>
    <col min="7179" max="7407" width="11.44140625" style="506"/>
    <col min="7408" max="7408" width="46" style="506" customWidth="1"/>
    <col min="7409" max="7410" width="13.109375" style="506" customWidth="1"/>
    <col min="7411" max="7411" width="13.88671875" style="506" bestFit="1" customWidth="1"/>
    <col min="7412" max="7414" width="13.88671875" style="506" customWidth="1"/>
    <col min="7415" max="7415" width="38.5546875" style="506" customWidth="1"/>
    <col min="7416" max="7416" width="11.5546875" style="506" customWidth="1"/>
    <col min="7417" max="7417" width="34" style="506" customWidth="1"/>
    <col min="7418" max="7434" width="11.5546875" style="506" customWidth="1"/>
    <col min="7435" max="7663" width="11.44140625" style="506"/>
    <col min="7664" max="7664" width="46" style="506" customWidth="1"/>
    <col min="7665" max="7666" width="13.109375" style="506" customWidth="1"/>
    <col min="7667" max="7667" width="13.88671875" style="506" bestFit="1" customWidth="1"/>
    <col min="7668" max="7670" width="13.88671875" style="506" customWidth="1"/>
    <col min="7671" max="7671" width="38.5546875" style="506" customWidth="1"/>
    <col min="7672" max="7672" width="11.5546875" style="506" customWidth="1"/>
    <col min="7673" max="7673" width="34" style="506" customWidth="1"/>
    <col min="7674" max="7690" width="11.5546875" style="506" customWidth="1"/>
    <col min="7691" max="7919" width="11.44140625" style="506"/>
    <col min="7920" max="7920" width="46" style="506" customWidth="1"/>
    <col min="7921" max="7922" width="13.109375" style="506" customWidth="1"/>
    <col min="7923" max="7923" width="13.88671875" style="506" bestFit="1" customWidth="1"/>
    <col min="7924" max="7926" width="13.88671875" style="506" customWidth="1"/>
    <col min="7927" max="7927" width="38.5546875" style="506" customWidth="1"/>
    <col min="7928" max="7928" width="11.5546875" style="506" customWidth="1"/>
    <col min="7929" max="7929" width="34" style="506" customWidth="1"/>
    <col min="7930" max="7946" width="11.5546875" style="506" customWidth="1"/>
    <col min="7947" max="8175" width="11.44140625" style="506"/>
    <col min="8176" max="8176" width="46" style="506" customWidth="1"/>
    <col min="8177" max="8178" width="13.109375" style="506" customWidth="1"/>
    <col min="8179" max="8179" width="13.88671875" style="506" bestFit="1" customWidth="1"/>
    <col min="8180" max="8182" width="13.88671875" style="506" customWidth="1"/>
    <col min="8183" max="8183" width="38.5546875" style="506" customWidth="1"/>
    <col min="8184" max="8184" width="11.5546875" style="506" customWidth="1"/>
    <col min="8185" max="8185" width="34" style="506" customWidth="1"/>
    <col min="8186" max="8202" width="11.5546875" style="506" customWidth="1"/>
    <col min="8203" max="8431" width="11.44140625" style="506"/>
    <col min="8432" max="8432" width="46" style="506" customWidth="1"/>
    <col min="8433" max="8434" width="13.109375" style="506" customWidth="1"/>
    <col min="8435" max="8435" width="13.88671875" style="506" bestFit="1" customWidth="1"/>
    <col min="8436" max="8438" width="13.88671875" style="506" customWidth="1"/>
    <col min="8439" max="8439" width="38.5546875" style="506" customWidth="1"/>
    <col min="8440" max="8440" width="11.5546875" style="506" customWidth="1"/>
    <col min="8441" max="8441" width="34" style="506" customWidth="1"/>
    <col min="8442" max="8458" width="11.5546875" style="506" customWidth="1"/>
    <col min="8459" max="8687" width="11.44140625" style="506"/>
    <col min="8688" max="8688" width="46" style="506" customWidth="1"/>
    <col min="8689" max="8690" width="13.109375" style="506" customWidth="1"/>
    <col min="8691" max="8691" width="13.88671875" style="506" bestFit="1" customWidth="1"/>
    <col min="8692" max="8694" width="13.88671875" style="506" customWidth="1"/>
    <col min="8695" max="8695" width="38.5546875" style="506" customWidth="1"/>
    <col min="8696" max="8696" width="11.5546875" style="506" customWidth="1"/>
    <col min="8697" max="8697" width="34" style="506" customWidth="1"/>
    <col min="8698" max="8714" width="11.5546875" style="506" customWidth="1"/>
    <col min="8715" max="8943" width="11.44140625" style="506"/>
    <col min="8944" max="8944" width="46" style="506" customWidth="1"/>
    <col min="8945" max="8946" width="13.109375" style="506" customWidth="1"/>
    <col min="8947" max="8947" width="13.88671875" style="506" bestFit="1" customWidth="1"/>
    <col min="8948" max="8950" width="13.88671875" style="506" customWidth="1"/>
    <col min="8951" max="8951" width="38.5546875" style="506" customWidth="1"/>
    <col min="8952" max="8952" width="11.5546875" style="506" customWidth="1"/>
    <col min="8953" max="8953" width="34" style="506" customWidth="1"/>
    <col min="8954" max="8970" width="11.5546875" style="506" customWidth="1"/>
    <col min="8971" max="9199" width="11.44140625" style="506"/>
    <col min="9200" max="9200" width="46" style="506" customWidth="1"/>
    <col min="9201" max="9202" width="13.109375" style="506" customWidth="1"/>
    <col min="9203" max="9203" width="13.88671875" style="506" bestFit="1" customWidth="1"/>
    <col min="9204" max="9206" width="13.88671875" style="506" customWidth="1"/>
    <col min="9207" max="9207" width="38.5546875" style="506" customWidth="1"/>
    <col min="9208" max="9208" width="11.5546875" style="506" customWidth="1"/>
    <col min="9209" max="9209" width="34" style="506" customWidth="1"/>
    <col min="9210" max="9226" width="11.5546875" style="506" customWidth="1"/>
    <col min="9227" max="9455" width="11.44140625" style="506"/>
    <col min="9456" max="9456" width="46" style="506" customWidth="1"/>
    <col min="9457" max="9458" width="13.109375" style="506" customWidth="1"/>
    <col min="9459" max="9459" width="13.88671875" style="506" bestFit="1" customWidth="1"/>
    <col min="9460" max="9462" width="13.88671875" style="506" customWidth="1"/>
    <col min="9463" max="9463" width="38.5546875" style="506" customWidth="1"/>
    <col min="9464" max="9464" width="11.5546875" style="506" customWidth="1"/>
    <col min="9465" max="9465" width="34" style="506" customWidth="1"/>
    <col min="9466" max="9482" width="11.5546875" style="506" customWidth="1"/>
    <col min="9483" max="9711" width="11.44140625" style="506"/>
    <col min="9712" max="9712" width="46" style="506" customWidth="1"/>
    <col min="9713" max="9714" width="13.109375" style="506" customWidth="1"/>
    <col min="9715" max="9715" width="13.88671875" style="506" bestFit="1" customWidth="1"/>
    <col min="9716" max="9718" width="13.88671875" style="506" customWidth="1"/>
    <col min="9719" max="9719" width="38.5546875" style="506" customWidth="1"/>
    <col min="9720" max="9720" width="11.5546875" style="506" customWidth="1"/>
    <col min="9721" max="9721" width="34" style="506" customWidth="1"/>
    <col min="9722" max="9738" width="11.5546875" style="506" customWidth="1"/>
    <col min="9739" max="9967" width="11.44140625" style="506"/>
    <col min="9968" max="9968" width="46" style="506" customWidth="1"/>
    <col min="9969" max="9970" width="13.109375" style="506" customWidth="1"/>
    <col min="9971" max="9971" width="13.88671875" style="506" bestFit="1" customWidth="1"/>
    <col min="9972" max="9974" width="13.88671875" style="506" customWidth="1"/>
    <col min="9975" max="9975" width="38.5546875" style="506" customWidth="1"/>
    <col min="9976" max="9976" width="11.5546875" style="506" customWidth="1"/>
    <col min="9977" max="9977" width="34" style="506" customWidth="1"/>
    <col min="9978" max="9994" width="11.5546875" style="506" customWidth="1"/>
    <col min="9995" max="10223" width="11.44140625" style="506"/>
    <col min="10224" max="10224" width="46" style="506" customWidth="1"/>
    <col min="10225" max="10226" width="13.109375" style="506" customWidth="1"/>
    <col min="10227" max="10227" width="13.88671875" style="506" bestFit="1" customWidth="1"/>
    <col min="10228" max="10230" width="13.88671875" style="506" customWidth="1"/>
    <col min="10231" max="10231" width="38.5546875" style="506" customWidth="1"/>
    <col min="10232" max="10232" width="11.5546875" style="506" customWidth="1"/>
    <col min="10233" max="10233" width="34" style="506" customWidth="1"/>
    <col min="10234" max="10250" width="11.5546875" style="506" customWidth="1"/>
    <col min="10251" max="10479" width="11.44140625" style="506"/>
    <col min="10480" max="10480" width="46" style="506" customWidth="1"/>
    <col min="10481" max="10482" width="13.109375" style="506" customWidth="1"/>
    <col min="10483" max="10483" width="13.88671875" style="506" bestFit="1" customWidth="1"/>
    <col min="10484" max="10486" width="13.88671875" style="506" customWidth="1"/>
    <col min="10487" max="10487" width="38.5546875" style="506" customWidth="1"/>
    <col min="10488" max="10488" width="11.5546875" style="506" customWidth="1"/>
    <col min="10489" max="10489" width="34" style="506" customWidth="1"/>
    <col min="10490" max="10506" width="11.5546875" style="506" customWidth="1"/>
    <col min="10507" max="10735" width="11.44140625" style="506"/>
    <col min="10736" max="10736" width="46" style="506" customWidth="1"/>
    <col min="10737" max="10738" width="13.109375" style="506" customWidth="1"/>
    <col min="10739" max="10739" width="13.88671875" style="506" bestFit="1" customWidth="1"/>
    <col min="10740" max="10742" width="13.88671875" style="506" customWidth="1"/>
    <col min="10743" max="10743" width="38.5546875" style="506" customWidth="1"/>
    <col min="10744" max="10744" width="11.5546875" style="506" customWidth="1"/>
    <col min="10745" max="10745" width="34" style="506" customWidth="1"/>
    <col min="10746" max="10762" width="11.5546875" style="506" customWidth="1"/>
    <col min="10763" max="10991" width="11.44140625" style="506"/>
    <col min="10992" max="10992" width="46" style="506" customWidth="1"/>
    <col min="10993" max="10994" width="13.109375" style="506" customWidth="1"/>
    <col min="10995" max="10995" width="13.88671875" style="506" bestFit="1" customWidth="1"/>
    <col min="10996" max="10998" width="13.88671875" style="506" customWidth="1"/>
    <col min="10999" max="10999" width="38.5546875" style="506" customWidth="1"/>
    <col min="11000" max="11000" width="11.5546875" style="506" customWidth="1"/>
    <col min="11001" max="11001" width="34" style="506" customWidth="1"/>
    <col min="11002" max="11018" width="11.5546875" style="506" customWidth="1"/>
    <col min="11019" max="11247" width="11.44140625" style="506"/>
    <col min="11248" max="11248" width="46" style="506" customWidth="1"/>
    <col min="11249" max="11250" width="13.109375" style="506" customWidth="1"/>
    <col min="11251" max="11251" width="13.88671875" style="506" bestFit="1" customWidth="1"/>
    <col min="11252" max="11254" width="13.88671875" style="506" customWidth="1"/>
    <col min="11255" max="11255" width="38.5546875" style="506" customWidth="1"/>
    <col min="11256" max="11256" width="11.5546875" style="506" customWidth="1"/>
    <col min="11257" max="11257" width="34" style="506" customWidth="1"/>
    <col min="11258" max="11274" width="11.5546875" style="506" customWidth="1"/>
    <col min="11275" max="11503" width="11.44140625" style="506"/>
    <col min="11504" max="11504" width="46" style="506" customWidth="1"/>
    <col min="11505" max="11506" width="13.109375" style="506" customWidth="1"/>
    <col min="11507" max="11507" width="13.88671875" style="506" bestFit="1" customWidth="1"/>
    <col min="11508" max="11510" width="13.88671875" style="506" customWidth="1"/>
    <col min="11511" max="11511" width="38.5546875" style="506" customWidth="1"/>
    <col min="11512" max="11512" width="11.5546875" style="506" customWidth="1"/>
    <col min="11513" max="11513" width="34" style="506" customWidth="1"/>
    <col min="11514" max="11530" width="11.5546875" style="506" customWidth="1"/>
    <col min="11531" max="11759" width="11.44140625" style="506"/>
    <col min="11760" max="11760" width="46" style="506" customWidth="1"/>
    <col min="11761" max="11762" width="13.109375" style="506" customWidth="1"/>
    <col min="11763" max="11763" width="13.88671875" style="506" bestFit="1" customWidth="1"/>
    <col min="11764" max="11766" width="13.88671875" style="506" customWidth="1"/>
    <col min="11767" max="11767" width="38.5546875" style="506" customWidth="1"/>
    <col min="11768" max="11768" width="11.5546875" style="506" customWidth="1"/>
    <col min="11769" max="11769" width="34" style="506" customWidth="1"/>
    <col min="11770" max="11786" width="11.5546875" style="506" customWidth="1"/>
    <col min="11787" max="12015" width="11.44140625" style="506"/>
    <col min="12016" max="12016" width="46" style="506" customWidth="1"/>
    <col min="12017" max="12018" width="13.109375" style="506" customWidth="1"/>
    <col min="12019" max="12019" width="13.88671875" style="506" bestFit="1" customWidth="1"/>
    <col min="12020" max="12022" width="13.88671875" style="506" customWidth="1"/>
    <col min="12023" max="12023" width="38.5546875" style="506" customWidth="1"/>
    <col min="12024" max="12024" width="11.5546875" style="506" customWidth="1"/>
    <col min="12025" max="12025" width="34" style="506" customWidth="1"/>
    <col min="12026" max="12042" width="11.5546875" style="506" customWidth="1"/>
    <col min="12043" max="12271" width="11.44140625" style="506"/>
    <col min="12272" max="12272" width="46" style="506" customWidth="1"/>
    <col min="12273" max="12274" width="13.109375" style="506" customWidth="1"/>
    <col min="12275" max="12275" width="13.88671875" style="506" bestFit="1" customWidth="1"/>
    <col min="12276" max="12278" width="13.88671875" style="506" customWidth="1"/>
    <col min="12279" max="12279" width="38.5546875" style="506" customWidth="1"/>
    <col min="12280" max="12280" width="11.5546875" style="506" customWidth="1"/>
    <col min="12281" max="12281" width="34" style="506" customWidth="1"/>
    <col min="12282" max="12298" width="11.5546875" style="506" customWidth="1"/>
    <col min="12299" max="12527" width="11.44140625" style="506"/>
    <col min="12528" max="12528" width="46" style="506" customWidth="1"/>
    <col min="12529" max="12530" width="13.109375" style="506" customWidth="1"/>
    <col min="12531" max="12531" width="13.88671875" style="506" bestFit="1" customWidth="1"/>
    <col min="12532" max="12534" width="13.88671875" style="506" customWidth="1"/>
    <col min="12535" max="12535" width="38.5546875" style="506" customWidth="1"/>
    <col min="12536" max="12536" width="11.5546875" style="506" customWidth="1"/>
    <col min="12537" max="12537" width="34" style="506" customWidth="1"/>
    <col min="12538" max="12554" width="11.5546875" style="506" customWidth="1"/>
    <col min="12555" max="12783" width="11.44140625" style="506"/>
    <col min="12784" max="12784" width="46" style="506" customWidth="1"/>
    <col min="12785" max="12786" width="13.109375" style="506" customWidth="1"/>
    <col min="12787" max="12787" width="13.88671875" style="506" bestFit="1" customWidth="1"/>
    <col min="12788" max="12790" width="13.88671875" style="506" customWidth="1"/>
    <col min="12791" max="12791" width="38.5546875" style="506" customWidth="1"/>
    <col min="12792" max="12792" width="11.5546875" style="506" customWidth="1"/>
    <col min="12793" max="12793" width="34" style="506" customWidth="1"/>
    <col min="12794" max="12810" width="11.5546875" style="506" customWidth="1"/>
    <col min="12811" max="13039" width="11.44140625" style="506"/>
    <col min="13040" max="13040" width="46" style="506" customWidth="1"/>
    <col min="13041" max="13042" width="13.109375" style="506" customWidth="1"/>
    <col min="13043" max="13043" width="13.88671875" style="506" bestFit="1" customWidth="1"/>
    <col min="13044" max="13046" width="13.88671875" style="506" customWidth="1"/>
    <col min="13047" max="13047" width="38.5546875" style="506" customWidth="1"/>
    <col min="13048" max="13048" width="11.5546875" style="506" customWidth="1"/>
    <col min="13049" max="13049" width="34" style="506" customWidth="1"/>
    <col min="13050" max="13066" width="11.5546875" style="506" customWidth="1"/>
    <col min="13067" max="13295" width="11.44140625" style="506"/>
    <col min="13296" max="13296" width="46" style="506" customWidth="1"/>
    <col min="13297" max="13298" width="13.109375" style="506" customWidth="1"/>
    <col min="13299" max="13299" width="13.88671875" style="506" bestFit="1" customWidth="1"/>
    <col min="13300" max="13302" width="13.88671875" style="506" customWidth="1"/>
    <col min="13303" max="13303" width="38.5546875" style="506" customWidth="1"/>
    <col min="13304" max="13304" width="11.5546875" style="506" customWidth="1"/>
    <col min="13305" max="13305" width="34" style="506" customWidth="1"/>
    <col min="13306" max="13322" width="11.5546875" style="506" customWidth="1"/>
    <col min="13323" max="13551" width="11.44140625" style="506"/>
    <col min="13552" max="13552" width="46" style="506" customWidth="1"/>
    <col min="13553" max="13554" width="13.109375" style="506" customWidth="1"/>
    <col min="13555" max="13555" width="13.88671875" style="506" bestFit="1" customWidth="1"/>
    <col min="13556" max="13558" width="13.88671875" style="506" customWidth="1"/>
    <col min="13559" max="13559" width="38.5546875" style="506" customWidth="1"/>
    <col min="13560" max="13560" width="11.5546875" style="506" customWidth="1"/>
    <col min="13561" max="13561" width="34" style="506" customWidth="1"/>
    <col min="13562" max="13578" width="11.5546875" style="506" customWidth="1"/>
    <col min="13579" max="13807" width="11.44140625" style="506"/>
    <col min="13808" max="13808" width="46" style="506" customWidth="1"/>
    <col min="13809" max="13810" width="13.109375" style="506" customWidth="1"/>
    <col min="13811" max="13811" width="13.88671875" style="506" bestFit="1" customWidth="1"/>
    <col min="13812" max="13814" width="13.88671875" style="506" customWidth="1"/>
    <col min="13815" max="13815" width="38.5546875" style="506" customWidth="1"/>
    <col min="13816" max="13816" width="11.5546875" style="506" customWidth="1"/>
    <col min="13817" max="13817" width="34" style="506" customWidth="1"/>
    <col min="13818" max="13834" width="11.5546875" style="506" customWidth="1"/>
    <col min="13835" max="14063" width="11.44140625" style="506"/>
    <col min="14064" max="14064" width="46" style="506" customWidth="1"/>
    <col min="14065" max="14066" width="13.109375" style="506" customWidth="1"/>
    <col min="14067" max="14067" width="13.88671875" style="506" bestFit="1" customWidth="1"/>
    <col min="14068" max="14070" width="13.88671875" style="506" customWidth="1"/>
    <col min="14071" max="14071" width="38.5546875" style="506" customWidth="1"/>
    <col min="14072" max="14072" width="11.5546875" style="506" customWidth="1"/>
    <col min="14073" max="14073" width="34" style="506" customWidth="1"/>
    <col min="14074" max="14090" width="11.5546875" style="506" customWidth="1"/>
    <col min="14091" max="14319" width="11.44140625" style="506"/>
    <col min="14320" max="14320" width="46" style="506" customWidth="1"/>
    <col min="14321" max="14322" width="13.109375" style="506" customWidth="1"/>
    <col min="14323" max="14323" width="13.88671875" style="506" bestFit="1" customWidth="1"/>
    <col min="14324" max="14326" width="13.88671875" style="506" customWidth="1"/>
    <col min="14327" max="14327" width="38.5546875" style="506" customWidth="1"/>
    <col min="14328" max="14328" width="11.5546875" style="506" customWidth="1"/>
    <col min="14329" max="14329" width="34" style="506" customWidth="1"/>
    <col min="14330" max="14346" width="11.5546875" style="506" customWidth="1"/>
    <col min="14347" max="14575" width="11.44140625" style="506"/>
    <col min="14576" max="14576" width="46" style="506" customWidth="1"/>
    <col min="14577" max="14578" width="13.109375" style="506" customWidth="1"/>
    <col min="14579" max="14579" width="13.88671875" style="506" bestFit="1" customWidth="1"/>
    <col min="14580" max="14582" width="13.88671875" style="506" customWidth="1"/>
    <col min="14583" max="14583" width="38.5546875" style="506" customWidth="1"/>
    <col min="14584" max="14584" width="11.5546875" style="506" customWidth="1"/>
    <col min="14585" max="14585" width="34" style="506" customWidth="1"/>
    <col min="14586" max="14602" width="11.5546875" style="506" customWidth="1"/>
    <col min="14603" max="14831" width="11.44140625" style="506"/>
    <col min="14832" max="14832" width="46" style="506" customWidth="1"/>
    <col min="14833" max="14834" width="13.109375" style="506" customWidth="1"/>
    <col min="14835" max="14835" width="13.88671875" style="506" bestFit="1" customWidth="1"/>
    <col min="14836" max="14838" width="13.88671875" style="506" customWidth="1"/>
    <col min="14839" max="14839" width="38.5546875" style="506" customWidth="1"/>
    <col min="14840" max="14840" width="11.5546875" style="506" customWidth="1"/>
    <col min="14841" max="14841" width="34" style="506" customWidth="1"/>
    <col min="14842" max="14858" width="11.5546875" style="506" customWidth="1"/>
    <col min="14859" max="15087" width="11.44140625" style="506"/>
    <col min="15088" max="15088" width="46" style="506" customWidth="1"/>
    <col min="15089" max="15090" width="13.109375" style="506" customWidth="1"/>
    <col min="15091" max="15091" width="13.88671875" style="506" bestFit="1" customWidth="1"/>
    <col min="15092" max="15094" width="13.88671875" style="506" customWidth="1"/>
    <col min="15095" max="15095" width="38.5546875" style="506" customWidth="1"/>
    <col min="15096" max="15096" width="11.5546875" style="506" customWidth="1"/>
    <col min="15097" max="15097" width="34" style="506" customWidth="1"/>
    <col min="15098" max="15114" width="11.5546875" style="506" customWidth="1"/>
    <col min="15115" max="15343" width="11.44140625" style="506"/>
    <col min="15344" max="15344" width="46" style="506" customWidth="1"/>
    <col min="15345" max="15346" width="13.109375" style="506" customWidth="1"/>
    <col min="15347" max="15347" width="13.88671875" style="506" bestFit="1" customWidth="1"/>
    <col min="15348" max="15350" width="13.88671875" style="506" customWidth="1"/>
    <col min="15351" max="15351" width="38.5546875" style="506" customWidth="1"/>
    <col min="15352" max="15352" width="11.5546875" style="506" customWidth="1"/>
    <col min="15353" max="15353" width="34" style="506" customWidth="1"/>
    <col min="15354" max="15370" width="11.5546875" style="506" customWidth="1"/>
    <col min="15371" max="15599" width="11.44140625" style="506"/>
    <col min="15600" max="15600" width="46" style="506" customWidth="1"/>
    <col min="15601" max="15602" width="13.109375" style="506" customWidth="1"/>
    <col min="15603" max="15603" width="13.88671875" style="506" bestFit="1" customWidth="1"/>
    <col min="15604" max="15606" width="13.88671875" style="506" customWidth="1"/>
    <col min="15607" max="15607" width="38.5546875" style="506" customWidth="1"/>
    <col min="15608" max="15608" width="11.5546875" style="506" customWidth="1"/>
    <col min="15609" max="15609" width="34" style="506" customWidth="1"/>
    <col min="15610" max="15626" width="11.5546875" style="506" customWidth="1"/>
    <col min="15627" max="15855" width="11.44140625" style="506"/>
    <col min="15856" max="15856" width="46" style="506" customWidth="1"/>
    <col min="15857" max="15858" width="13.109375" style="506" customWidth="1"/>
    <col min="15859" max="15859" width="13.88671875" style="506" bestFit="1" customWidth="1"/>
    <col min="15860" max="15862" width="13.88671875" style="506" customWidth="1"/>
    <col min="15863" max="15863" width="38.5546875" style="506" customWidth="1"/>
    <col min="15864" max="15864" width="11.5546875" style="506" customWidth="1"/>
    <col min="15865" max="15865" width="34" style="506" customWidth="1"/>
    <col min="15866" max="15882" width="11.5546875" style="506" customWidth="1"/>
    <col min="15883" max="16111" width="11.44140625" style="506"/>
    <col min="16112" max="16112" width="46" style="506" customWidth="1"/>
    <col min="16113" max="16114" width="13.109375" style="506" customWidth="1"/>
    <col min="16115" max="16115" width="13.88671875" style="506" bestFit="1" customWidth="1"/>
    <col min="16116" max="16118" width="13.88671875" style="506" customWidth="1"/>
    <col min="16119" max="16119" width="38.5546875" style="506" customWidth="1"/>
    <col min="16120" max="16120" width="11.5546875" style="506" customWidth="1"/>
    <col min="16121" max="16121" width="34" style="506" customWidth="1"/>
    <col min="16122" max="16138" width="11.5546875" style="506" customWidth="1"/>
    <col min="16139" max="16384" width="11.44140625" style="506"/>
  </cols>
  <sheetData>
    <row r="1" spans="1:24" s="505" customFormat="1" ht="20.25" customHeight="1">
      <c r="A1" s="1369" t="s">
        <v>518</v>
      </c>
      <c r="B1" s="1370"/>
      <c r="C1" s="1370"/>
      <c r="D1" s="1370"/>
      <c r="E1" s="137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4" s="505" customFormat="1">
      <c r="A2" s="1372" t="s">
        <v>519</v>
      </c>
      <c r="B2" s="1373"/>
      <c r="C2" s="1373"/>
      <c r="D2" s="1373"/>
      <c r="E2" s="1374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ht="13.8" thickBot="1">
      <c r="A3" s="1375"/>
      <c r="B3" s="1376"/>
      <c r="C3" s="1376"/>
      <c r="D3" s="1376"/>
      <c r="E3" s="1377" t="s">
        <v>10</v>
      </c>
      <c r="F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ht="15.75" customHeight="1" thickTop="1">
      <c r="A4" s="1378"/>
      <c r="B4" s="1379" t="s">
        <v>521</v>
      </c>
      <c r="C4" s="1379"/>
      <c r="D4" s="1379"/>
      <c r="E4" s="1380"/>
      <c r="F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ht="27.75" customHeight="1">
      <c r="A5" s="1381" t="s">
        <v>520</v>
      </c>
      <c r="B5" s="1382" t="s">
        <v>523</v>
      </c>
      <c r="C5" s="1382" t="s">
        <v>524</v>
      </c>
      <c r="D5" s="1382" t="s">
        <v>525</v>
      </c>
      <c r="E5" s="1383" t="s">
        <v>626</v>
      </c>
      <c r="F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ht="15.75" customHeight="1">
      <c r="A6" s="1384" t="s">
        <v>526</v>
      </c>
      <c r="B6" s="1385">
        <v>878715</v>
      </c>
      <c r="C6" s="1385">
        <v>1864094</v>
      </c>
      <c r="D6" s="1385">
        <v>2970864</v>
      </c>
      <c r="E6" s="1386">
        <v>5713673</v>
      </c>
      <c r="F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ht="15" customHeight="1">
      <c r="A7" s="1384" t="s">
        <v>527</v>
      </c>
      <c r="B7" s="1385">
        <v>213243</v>
      </c>
      <c r="C7" s="1385">
        <v>336044</v>
      </c>
      <c r="D7" s="1385">
        <v>754507</v>
      </c>
      <c r="E7" s="1386">
        <v>1303794</v>
      </c>
      <c r="F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ht="15" customHeight="1">
      <c r="A8" s="1384" t="s">
        <v>528</v>
      </c>
      <c r="B8" s="1385">
        <v>24721</v>
      </c>
      <c r="C8" s="1385">
        <v>65507</v>
      </c>
      <c r="D8" s="1385">
        <v>77415</v>
      </c>
      <c r="E8" s="1386">
        <v>167643</v>
      </c>
      <c r="F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ht="15" customHeight="1">
      <c r="A9" s="1384" t="s">
        <v>182</v>
      </c>
      <c r="B9" s="1385">
        <v>12877</v>
      </c>
      <c r="C9" s="1385">
        <v>40757</v>
      </c>
      <c r="D9" s="1385">
        <v>68704</v>
      </c>
      <c r="E9" s="1386">
        <v>122338</v>
      </c>
      <c r="F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ht="15" customHeight="1">
      <c r="A10" s="1384" t="s">
        <v>529</v>
      </c>
      <c r="B10" s="1385">
        <v>9613</v>
      </c>
      <c r="C10" s="1385">
        <v>18693</v>
      </c>
      <c r="D10" s="1385">
        <v>23529</v>
      </c>
      <c r="E10" s="1386">
        <v>51835</v>
      </c>
      <c r="F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ht="15" customHeight="1">
      <c r="A11" s="1387" t="s">
        <v>530</v>
      </c>
      <c r="B11" s="1385">
        <v>3882</v>
      </c>
      <c r="C11" s="1385">
        <v>7870</v>
      </c>
      <c r="D11" s="1385">
        <v>11946</v>
      </c>
      <c r="E11" s="1386">
        <v>23698</v>
      </c>
      <c r="F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ht="15" customHeight="1">
      <c r="A12" s="1387" t="s">
        <v>531</v>
      </c>
      <c r="B12" s="1385">
        <v>3550</v>
      </c>
      <c r="C12" s="1385">
        <v>7988</v>
      </c>
      <c r="D12" s="1385">
        <v>12625</v>
      </c>
      <c r="E12" s="1386">
        <v>24163</v>
      </c>
      <c r="F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ht="20.25" customHeight="1">
      <c r="A13" s="1388" t="s">
        <v>532</v>
      </c>
      <c r="B13" s="1389">
        <v>1146601</v>
      </c>
      <c r="C13" s="1389">
        <v>2340953</v>
      </c>
      <c r="D13" s="1389">
        <v>3919590</v>
      </c>
      <c r="E13" s="1390">
        <v>7407144</v>
      </c>
      <c r="F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ht="15.75" customHeight="1">
      <c r="A14" s="1384" t="s">
        <v>533</v>
      </c>
      <c r="B14" s="1391">
        <v>21588</v>
      </c>
      <c r="C14" s="1391">
        <v>60212</v>
      </c>
      <c r="D14" s="1391">
        <v>80960</v>
      </c>
      <c r="E14" s="1386">
        <v>162760</v>
      </c>
      <c r="F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ht="15" customHeight="1">
      <c r="A15" s="1384" t="s">
        <v>534</v>
      </c>
      <c r="B15" s="1391">
        <v>6372</v>
      </c>
      <c r="C15" s="1391">
        <v>17988</v>
      </c>
      <c r="D15" s="1391">
        <v>23142</v>
      </c>
      <c r="E15" s="1386">
        <v>47502</v>
      </c>
      <c r="F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ht="15" customHeight="1">
      <c r="A16" s="1384" t="s">
        <v>187</v>
      </c>
      <c r="B16" s="1385">
        <v>987483</v>
      </c>
      <c r="C16" s="1385">
        <v>2002095</v>
      </c>
      <c r="D16" s="1385">
        <v>3039011</v>
      </c>
      <c r="E16" s="1386">
        <v>6028589</v>
      </c>
      <c r="F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ht="15" customHeight="1">
      <c r="A17" s="1384" t="s">
        <v>535</v>
      </c>
      <c r="B17" s="1391">
        <v>4119</v>
      </c>
      <c r="C17" s="1391">
        <v>9788</v>
      </c>
      <c r="D17" s="1391">
        <v>14223</v>
      </c>
      <c r="E17" s="1386">
        <v>28130</v>
      </c>
      <c r="F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15" customHeight="1">
      <c r="A18" s="1392" t="s">
        <v>536</v>
      </c>
      <c r="B18" s="1385"/>
      <c r="C18" s="1385"/>
      <c r="D18" s="1385"/>
      <c r="E18" s="1386"/>
      <c r="F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15" customHeight="1">
      <c r="A19" s="1392" t="s">
        <v>537</v>
      </c>
      <c r="B19" s="1385">
        <v>10262</v>
      </c>
      <c r="C19" s="1385">
        <v>20806</v>
      </c>
      <c r="D19" s="1385">
        <v>31583</v>
      </c>
      <c r="E19" s="1386">
        <v>62651</v>
      </c>
      <c r="F19" s="507"/>
      <c r="G19" s="507"/>
      <c r="H19" s="510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15" customHeight="1">
      <c r="A20" s="1392" t="s">
        <v>538</v>
      </c>
      <c r="B20" s="1385">
        <v>3020</v>
      </c>
      <c r="C20" s="1385">
        <v>6123</v>
      </c>
      <c r="D20" s="1385">
        <v>9294</v>
      </c>
      <c r="E20" s="1386">
        <v>18437</v>
      </c>
      <c r="F20" s="507"/>
      <c r="G20" s="507"/>
      <c r="H20" s="51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15" customHeight="1">
      <c r="A21" s="1384" t="s">
        <v>539</v>
      </c>
      <c r="B21" s="1385">
        <v>174793</v>
      </c>
      <c r="C21" s="1385">
        <v>354387</v>
      </c>
      <c r="D21" s="1385">
        <v>537933</v>
      </c>
      <c r="E21" s="1386">
        <v>1067113</v>
      </c>
      <c r="F21" s="507"/>
      <c r="G21" s="507"/>
      <c r="H21" s="510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15" customHeight="1">
      <c r="A22" s="1384" t="s">
        <v>540</v>
      </c>
      <c r="B22" s="1385">
        <v>63566</v>
      </c>
      <c r="C22" s="1385">
        <v>128879</v>
      </c>
      <c r="D22" s="1385">
        <v>195627</v>
      </c>
      <c r="E22" s="1386">
        <v>388072</v>
      </c>
      <c r="F22" s="507"/>
      <c r="G22" s="507"/>
      <c r="H22" s="510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15" customHeight="1">
      <c r="A23" s="1384" t="s">
        <v>541</v>
      </c>
      <c r="B23" s="1385">
        <v>10503</v>
      </c>
      <c r="C23" s="1385">
        <v>21294</v>
      </c>
      <c r="D23" s="1385">
        <v>32322</v>
      </c>
      <c r="E23" s="1386">
        <v>64119</v>
      </c>
      <c r="F23" s="507"/>
      <c r="G23" s="507"/>
      <c r="H23" s="511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15" customHeight="1">
      <c r="A24" s="1393" t="s">
        <v>542</v>
      </c>
      <c r="B24" s="1391">
        <v>0</v>
      </c>
      <c r="C24" s="1391">
        <v>-931</v>
      </c>
      <c r="D24" s="1391">
        <v>-1413</v>
      </c>
      <c r="E24" s="1386">
        <v>-2344</v>
      </c>
      <c r="F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15" customHeight="1">
      <c r="A25" s="1384" t="s">
        <v>543</v>
      </c>
      <c r="B25" s="1391">
        <v>10587</v>
      </c>
      <c r="C25" s="1391">
        <v>25832</v>
      </c>
      <c r="D25" s="1391">
        <v>42512</v>
      </c>
      <c r="E25" s="1386">
        <v>78931</v>
      </c>
      <c r="F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15" customHeight="1">
      <c r="A26" s="1384" t="s">
        <v>544</v>
      </c>
      <c r="B26" s="1391">
        <v>1151</v>
      </c>
      <c r="C26" s="1391">
        <v>2178</v>
      </c>
      <c r="D26" s="1391">
        <v>2898</v>
      </c>
      <c r="E26" s="1386">
        <v>6227</v>
      </c>
      <c r="F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15" customHeight="1">
      <c r="A27" s="1384" t="s">
        <v>545</v>
      </c>
      <c r="B27" s="1391">
        <v>239</v>
      </c>
      <c r="C27" s="1391">
        <v>1719</v>
      </c>
      <c r="D27" s="1391">
        <v>1086</v>
      </c>
      <c r="E27" s="1386">
        <v>3044</v>
      </c>
      <c r="F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15" customHeight="1">
      <c r="A28" s="1384" t="s">
        <v>258</v>
      </c>
      <c r="B28" s="1385">
        <v>-459</v>
      </c>
      <c r="C28" s="1385">
        <v>0</v>
      </c>
      <c r="D28" s="1385">
        <v>0</v>
      </c>
      <c r="E28" s="1386">
        <v>-459</v>
      </c>
      <c r="F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25" customHeight="1">
      <c r="A29" s="1388" t="s">
        <v>546</v>
      </c>
      <c r="B29" s="1389">
        <v>1293224</v>
      </c>
      <c r="C29" s="1389">
        <v>2650370</v>
      </c>
      <c r="D29" s="1389">
        <v>4009178</v>
      </c>
      <c r="E29" s="1390">
        <v>7952772</v>
      </c>
      <c r="F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15" customHeight="1">
      <c r="A30" s="1384" t="s">
        <v>547</v>
      </c>
      <c r="B30" s="1391">
        <v>6531</v>
      </c>
      <c r="C30" s="1391">
        <v>13510</v>
      </c>
      <c r="D30" s="1391">
        <v>25629</v>
      </c>
      <c r="E30" s="1386">
        <v>45670</v>
      </c>
      <c r="F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15" customHeight="1">
      <c r="A31" s="1384" t="s">
        <v>548</v>
      </c>
      <c r="B31" s="1391">
        <v>3988</v>
      </c>
      <c r="C31" s="1391">
        <v>19295</v>
      </c>
      <c r="D31" s="1391">
        <v>40723</v>
      </c>
      <c r="E31" s="1386">
        <v>64006</v>
      </c>
      <c r="F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1" customHeight="1">
      <c r="A32" s="1388" t="s">
        <v>549</v>
      </c>
      <c r="B32" s="1389">
        <v>10519</v>
      </c>
      <c r="C32" s="1389">
        <v>32805</v>
      </c>
      <c r="D32" s="1389">
        <v>66352</v>
      </c>
      <c r="E32" s="1390">
        <v>109676</v>
      </c>
      <c r="F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7" customHeight="1">
      <c r="A33" s="1394" t="s">
        <v>550</v>
      </c>
      <c r="B33" s="1395">
        <v>2450344</v>
      </c>
      <c r="C33" s="1395">
        <v>5024128</v>
      </c>
      <c r="D33" s="1395">
        <v>7995120</v>
      </c>
      <c r="E33" s="1396">
        <v>15469592</v>
      </c>
      <c r="F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16.95" customHeight="1">
      <c r="A34" s="1397" t="s">
        <v>660</v>
      </c>
      <c r="B34" s="1398"/>
      <c r="C34" s="1398"/>
      <c r="D34" s="1398"/>
      <c r="E34" s="1399"/>
      <c r="F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16.5" customHeight="1">
      <c r="A35" s="1400" t="s">
        <v>661</v>
      </c>
      <c r="B35" s="1401"/>
      <c r="C35" s="1401"/>
      <c r="D35" s="1401"/>
      <c r="E35" s="1402"/>
      <c r="F35" s="513"/>
    </row>
    <row r="36" spans="1:24" ht="28.35" customHeight="1">
      <c r="A36" s="1403"/>
      <c r="B36" s="1391"/>
      <c r="C36" s="1391"/>
      <c r="D36" s="1391"/>
      <c r="E36" s="1403"/>
      <c r="F36" s="512"/>
    </row>
    <row r="37" spans="1:24" ht="28.35" customHeight="1">
      <c r="A37" s="1403"/>
      <c r="B37" s="46"/>
      <c r="C37" s="46"/>
      <c r="D37" s="46"/>
      <c r="E37" s="46"/>
      <c r="F37"/>
    </row>
    <row r="38" spans="1:24" ht="28.35" customHeight="1">
      <c r="A38" s="1403"/>
      <c r="B38" s="46"/>
      <c r="C38" s="46"/>
      <c r="D38" s="46"/>
      <c r="E38" s="46"/>
      <c r="F38"/>
    </row>
    <row r="39" spans="1:24" ht="28.35" customHeight="1">
      <c r="A39" s="1403"/>
      <c r="B39" s="46"/>
      <c r="C39" s="46"/>
      <c r="D39" s="46"/>
      <c r="E39" s="46"/>
      <c r="F39"/>
    </row>
    <row r="40" spans="1:24" s="507" customFormat="1" ht="15" customHeight="1">
      <c r="A40" s="1404"/>
      <c r="B40" s="46"/>
      <c r="C40" s="46"/>
      <c r="D40" s="46"/>
      <c r="E40" s="46"/>
      <c r="F40"/>
      <c r="G40" s="180"/>
      <c r="H40" s="180"/>
      <c r="I40" s="180"/>
      <c r="J40" s="180"/>
    </row>
    <row r="41" spans="1:24" s="507" customFormat="1" ht="15" customHeight="1">
      <c r="A41" s="1404"/>
      <c r="B41" s="46"/>
      <c r="C41" s="46"/>
      <c r="D41" s="46"/>
      <c r="E41" s="46"/>
      <c r="F41"/>
      <c r="G41" s="180"/>
      <c r="H41" s="180"/>
      <c r="I41" s="180"/>
      <c r="J41" s="180"/>
    </row>
    <row r="42" spans="1:24" s="507" customFormat="1" ht="15" customHeight="1">
      <c r="A42" s="1404"/>
      <c r="B42" s="46"/>
      <c r="C42" s="46"/>
      <c r="D42" s="46"/>
      <c r="E42" s="46"/>
      <c r="F42"/>
      <c r="G42" s="180"/>
      <c r="H42" s="180"/>
      <c r="I42" s="180"/>
      <c r="J42" s="180"/>
    </row>
    <row r="43" spans="1:24" s="507" customFormat="1" ht="15" customHeight="1">
      <c r="A43" s="1404"/>
      <c r="B43" s="46"/>
      <c r="C43" s="46"/>
      <c r="D43" s="46"/>
      <c r="E43" s="46"/>
      <c r="F43"/>
      <c r="G43" s="180"/>
      <c r="H43" s="180"/>
      <c r="I43" s="180"/>
      <c r="J43" s="180"/>
    </row>
    <row r="44" spans="1:24" s="507" customFormat="1" ht="15" customHeight="1">
      <c r="A44" s="1404"/>
      <c r="B44" s="46"/>
      <c r="C44" s="46"/>
      <c r="D44" s="46"/>
      <c r="E44" s="46"/>
      <c r="F44"/>
      <c r="G44" s="180"/>
      <c r="H44" s="180"/>
      <c r="I44" s="180"/>
      <c r="J44" s="180"/>
    </row>
    <row r="45" spans="1:24" s="507" customFormat="1" ht="15" customHeight="1">
      <c r="A45" s="1404"/>
      <c r="B45" s="46"/>
      <c r="C45" s="46"/>
      <c r="D45" s="46"/>
      <c r="E45" s="46"/>
      <c r="F45"/>
      <c r="G45" s="180"/>
      <c r="H45" s="180"/>
      <c r="I45" s="180"/>
      <c r="J45" s="180"/>
    </row>
    <row r="46" spans="1:24" s="507" customFormat="1" ht="15" customHeight="1">
      <c r="A46" s="1404"/>
      <c r="B46" s="46"/>
      <c r="C46" s="46"/>
      <c r="D46" s="46"/>
      <c r="E46" s="46"/>
      <c r="F46"/>
      <c r="G46" s="180"/>
      <c r="H46" s="180"/>
      <c r="I46" s="180"/>
      <c r="J46" s="180"/>
    </row>
    <row r="47" spans="1:24" s="507" customFormat="1" ht="15" customHeight="1">
      <c r="A47" s="1404"/>
      <c r="B47" s="46"/>
      <c r="C47" s="46"/>
      <c r="D47" s="46"/>
      <c r="E47" s="46"/>
      <c r="F47"/>
      <c r="G47" s="180"/>
      <c r="H47" s="180"/>
      <c r="I47" s="180"/>
      <c r="J47" s="180"/>
    </row>
    <row r="48" spans="1:24" s="507" customFormat="1" ht="15" customHeight="1">
      <c r="A48" s="1404"/>
      <c r="B48" s="46"/>
      <c r="C48" s="46"/>
      <c r="D48" s="46"/>
      <c r="E48" s="46"/>
      <c r="F48"/>
      <c r="G48" s="180"/>
      <c r="H48" s="180"/>
      <c r="I48" s="180"/>
      <c r="J48" s="180"/>
    </row>
    <row r="49" spans="1:10" s="507" customFormat="1" ht="15" customHeight="1">
      <c r="A49" s="1404"/>
      <c r="B49" s="46"/>
      <c r="C49" s="46"/>
      <c r="D49" s="46"/>
      <c r="E49" s="46"/>
      <c r="F49"/>
      <c r="G49" s="180"/>
      <c r="H49" s="180"/>
      <c r="I49" s="180"/>
      <c r="J49" s="180"/>
    </row>
    <row r="50" spans="1:10" s="507" customFormat="1" ht="15" customHeight="1">
      <c r="A50" s="1404"/>
      <c r="B50" s="46"/>
      <c r="C50" s="46"/>
      <c r="D50" s="46"/>
      <c r="E50" s="46"/>
      <c r="F50"/>
      <c r="G50" s="180"/>
      <c r="H50" s="180"/>
      <c r="I50" s="180"/>
      <c r="J50" s="180"/>
    </row>
    <row r="51" spans="1:10" s="507" customFormat="1" ht="15" customHeight="1">
      <c r="A51" s="1404"/>
      <c r="B51" s="46"/>
      <c r="C51" s="46"/>
      <c r="D51" s="46"/>
      <c r="E51" s="46"/>
      <c r="F51"/>
      <c r="G51" s="180"/>
      <c r="H51" s="180"/>
      <c r="I51" s="180"/>
      <c r="J51" s="180"/>
    </row>
    <row r="52" spans="1:10" s="507" customFormat="1" ht="15" customHeight="1">
      <c r="A52" s="1404"/>
      <c r="B52" s="46"/>
      <c r="C52" s="46"/>
      <c r="D52" s="46"/>
      <c r="E52" s="46"/>
      <c r="F52"/>
      <c r="G52" s="180"/>
      <c r="H52" s="180"/>
      <c r="I52" s="180"/>
      <c r="J52" s="180"/>
    </row>
    <row r="53" spans="1:10" s="507" customFormat="1">
      <c r="A53" s="1404"/>
      <c r="B53" s="46"/>
      <c r="C53" s="46"/>
      <c r="D53" s="46"/>
      <c r="E53" s="46"/>
      <c r="F53"/>
      <c r="G53" s="180"/>
      <c r="H53" s="180"/>
      <c r="I53" s="180"/>
      <c r="J53" s="180"/>
    </row>
    <row r="54" spans="1:10" s="507" customFormat="1">
      <c r="A54" s="1404"/>
      <c r="B54" s="46"/>
      <c r="C54" s="46"/>
      <c r="D54" s="46"/>
      <c r="E54" s="46"/>
      <c r="F54"/>
      <c r="G54" s="180"/>
      <c r="H54" s="180"/>
      <c r="I54" s="180"/>
      <c r="J54" s="180"/>
    </row>
    <row r="55" spans="1:10" s="507" customFormat="1">
      <c r="A55" s="1405"/>
      <c r="B55" s="46"/>
      <c r="C55" s="46"/>
      <c r="D55" s="46"/>
      <c r="E55" s="46"/>
      <c r="F55"/>
      <c r="G55" s="180"/>
      <c r="H55" s="180"/>
      <c r="I55" s="180"/>
      <c r="J55" s="180"/>
    </row>
    <row r="56" spans="1:10" s="507" customFormat="1">
      <c r="A56" s="1404"/>
      <c r="B56" s="46"/>
      <c r="C56" s="46"/>
      <c r="D56" s="46"/>
      <c r="E56" s="46"/>
      <c r="F56"/>
      <c r="G56" s="180"/>
      <c r="H56" s="180"/>
      <c r="I56" s="180"/>
      <c r="J56" s="180"/>
    </row>
    <row r="57" spans="1:10" s="507" customFormat="1">
      <c r="A57" s="1404"/>
      <c r="B57" s="46"/>
      <c r="C57" s="46"/>
      <c r="D57" s="46"/>
      <c r="E57" s="46"/>
      <c r="F57"/>
      <c r="G57" s="180"/>
      <c r="H57" s="180"/>
      <c r="I57" s="180"/>
      <c r="J57" s="180"/>
    </row>
    <row r="58" spans="1:10" s="507" customFormat="1">
      <c r="A58" s="1406"/>
      <c r="B58" s="46"/>
      <c r="C58" s="46"/>
      <c r="D58" s="46"/>
      <c r="E58" s="46"/>
      <c r="F58"/>
      <c r="G58" s="180"/>
      <c r="H58" s="180"/>
      <c r="I58" s="180"/>
      <c r="J58" s="180"/>
    </row>
    <row r="59" spans="1:10" s="507" customFormat="1">
      <c r="A59" s="1406"/>
      <c r="B59" s="46"/>
      <c r="C59" s="46"/>
      <c r="D59" s="46"/>
      <c r="E59" s="46"/>
      <c r="F59"/>
      <c r="G59" s="180"/>
      <c r="H59" s="180"/>
      <c r="I59" s="180"/>
      <c r="J59" s="180"/>
    </row>
    <row r="60" spans="1:10" s="507" customFormat="1">
      <c r="A60" s="1404"/>
      <c r="B60" s="46"/>
      <c r="C60" s="46"/>
      <c r="D60" s="46"/>
      <c r="E60" s="46"/>
      <c r="F60"/>
      <c r="G60" s="180"/>
      <c r="H60" s="180"/>
      <c r="I60" s="180"/>
      <c r="J60" s="180"/>
    </row>
    <row r="61" spans="1:10" s="507" customFormat="1">
      <c r="A61" s="1404"/>
      <c r="B61" s="46"/>
      <c r="C61" s="46"/>
      <c r="D61" s="46"/>
      <c r="E61" s="46"/>
      <c r="F61"/>
      <c r="G61" s="180"/>
      <c r="H61" s="180"/>
      <c r="I61" s="180"/>
      <c r="J61" s="180"/>
    </row>
    <row r="62" spans="1:10" s="507" customFormat="1">
      <c r="A62" s="1404"/>
      <c r="B62" s="46"/>
      <c r="C62" s="46"/>
      <c r="D62" s="46"/>
      <c r="E62" s="46"/>
      <c r="F62"/>
      <c r="G62" s="180"/>
      <c r="H62" s="180"/>
      <c r="I62" s="180"/>
      <c r="J62" s="180"/>
    </row>
    <row r="63" spans="1:10" s="507" customFormat="1">
      <c r="A63" s="1406"/>
      <c r="B63" s="46"/>
      <c r="C63" s="46"/>
      <c r="D63" s="46"/>
      <c r="E63" s="46"/>
      <c r="F63"/>
      <c r="G63" s="180"/>
      <c r="H63" s="180"/>
      <c r="I63" s="180"/>
      <c r="J63" s="180"/>
    </row>
    <row r="64" spans="1:10" s="507" customFormat="1">
      <c r="A64" s="1406"/>
      <c r="B64" s="46"/>
      <c r="C64" s="46"/>
      <c r="D64" s="46"/>
      <c r="E64" s="46"/>
      <c r="F64"/>
      <c r="G64" s="180"/>
      <c r="H64" s="180"/>
      <c r="I64" s="180"/>
      <c r="J64" s="180"/>
    </row>
    <row r="65" spans="1:10" s="507" customFormat="1">
      <c r="A65" s="1404"/>
      <c r="B65" s="46"/>
      <c r="C65" s="46"/>
      <c r="D65" s="46"/>
      <c r="E65" s="46"/>
      <c r="F65"/>
      <c r="G65" s="180"/>
      <c r="H65" s="180"/>
      <c r="I65" s="180"/>
      <c r="J65" s="180"/>
    </row>
    <row r="66" spans="1:10" s="507" customFormat="1">
      <c r="A66" s="1404"/>
      <c r="B66" s="46"/>
      <c r="C66" s="46"/>
      <c r="D66" s="46"/>
      <c r="E66" s="46"/>
      <c r="F66"/>
      <c r="G66" s="180"/>
      <c r="H66" s="180"/>
      <c r="I66" s="180"/>
      <c r="J66" s="180"/>
    </row>
    <row r="67" spans="1:10" s="507" customFormat="1">
      <c r="A67" s="1406"/>
      <c r="B67" s="46"/>
      <c r="C67" s="46"/>
      <c r="D67" s="46"/>
      <c r="E67" s="46"/>
      <c r="F67"/>
      <c r="G67" s="180"/>
      <c r="H67" s="180"/>
      <c r="I67" s="180"/>
      <c r="J67" s="180"/>
    </row>
    <row r="68" spans="1:10" s="507" customFormat="1">
      <c r="A68" s="1406"/>
      <c r="B68" s="46"/>
      <c r="C68" s="46"/>
      <c r="D68" s="46"/>
      <c r="E68" s="46"/>
      <c r="F68"/>
      <c r="G68" s="180"/>
      <c r="H68" s="180"/>
      <c r="I68" s="180"/>
      <c r="J68" s="180"/>
    </row>
    <row r="69" spans="1:10" s="507" customFormat="1">
      <c r="A69" s="1404"/>
      <c r="B69" s="46"/>
      <c r="C69" s="46"/>
      <c r="D69" s="46"/>
      <c r="E69" s="46"/>
      <c r="F69"/>
      <c r="G69" s="180"/>
      <c r="H69" s="180"/>
      <c r="I69" s="180"/>
      <c r="J69" s="180"/>
    </row>
    <row r="70" spans="1:10" s="507" customFormat="1">
      <c r="A70" s="1404"/>
      <c r="B70" s="46"/>
      <c r="C70" s="46"/>
      <c r="D70" s="46"/>
      <c r="E70" s="46"/>
      <c r="F70"/>
      <c r="G70" s="180"/>
      <c r="H70" s="180"/>
      <c r="I70" s="180"/>
      <c r="J70" s="180"/>
    </row>
    <row r="71" spans="1:10" s="507" customFormat="1">
      <c r="A71" s="1406"/>
      <c r="B71" s="46"/>
      <c r="C71" s="46"/>
      <c r="D71" s="46"/>
      <c r="E71" s="46"/>
      <c r="F71"/>
      <c r="G71" s="180"/>
      <c r="H71" s="180"/>
      <c r="I71" s="180"/>
      <c r="J71" s="180"/>
    </row>
    <row r="72" spans="1:10" s="507" customFormat="1">
      <c r="A72" s="1406"/>
      <c r="B72" s="46"/>
      <c r="C72" s="46"/>
      <c r="D72" s="46"/>
      <c r="E72" s="46"/>
      <c r="F72"/>
      <c r="G72" s="180"/>
      <c r="H72" s="180"/>
      <c r="I72" s="180"/>
      <c r="J72" s="180"/>
    </row>
    <row r="73" spans="1:10" s="507" customFormat="1">
      <c r="A73" s="1404"/>
      <c r="B73" s="46"/>
      <c r="C73" s="46"/>
      <c r="D73" s="46"/>
      <c r="E73" s="46"/>
      <c r="F73"/>
      <c r="G73" s="180"/>
      <c r="H73" s="180"/>
      <c r="I73" s="180"/>
      <c r="J73" s="180"/>
    </row>
    <row r="74" spans="1:10" s="507" customFormat="1">
      <c r="A74" s="1404"/>
      <c r="B74" s="46"/>
      <c r="C74" s="46"/>
      <c r="D74" s="46"/>
      <c r="E74" s="46"/>
      <c r="F74"/>
      <c r="G74" s="180"/>
      <c r="H74" s="180"/>
      <c r="I74" s="180"/>
      <c r="J74" s="180"/>
    </row>
    <row r="75" spans="1:10" s="507" customFormat="1">
      <c r="A75" s="1404"/>
      <c r="B75" s="46"/>
      <c r="C75" s="46"/>
      <c r="D75" s="46"/>
      <c r="E75" s="46"/>
      <c r="F75"/>
      <c r="G75" s="180"/>
      <c r="H75" s="180"/>
      <c r="I75" s="180"/>
      <c r="J75" s="180"/>
    </row>
    <row r="76" spans="1:10" s="507" customFormat="1">
      <c r="A76" s="1404"/>
      <c r="B76" s="46"/>
      <c r="C76" s="46"/>
      <c r="D76" s="46"/>
      <c r="E76" s="46"/>
      <c r="F76"/>
      <c r="G76" s="180"/>
      <c r="H76" s="180"/>
      <c r="I76" s="180"/>
      <c r="J76" s="180"/>
    </row>
    <row r="77" spans="1:10" s="507" customFormat="1">
      <c r="A77" s="1404"/>
      <c r="B77" s="46"/>
      <c r="C77" s="46"/>
      <c r="D77" s="46"/>
      <c r="E77" s="46"/>
      <c r="F77"/>
      <c r="G77" s="180"/>
      <c r="H77" s="180"/>
      <c r="I77" s="180"/>
      <c r="J77" s="180"/>
    </row>
    <row r="78" spans="1:10" s="507" customFormat="1">
      <c r="A78" s="1404"/>
      <c r="B78" s="46"/>
      <c r="C78" s="46"/>
      <c r="D78" s="46"/>
      <c r="E78" s="46"/>
      <c r="F78"/>
      <c r="G78" s="180"/>
      <c r="H78" s="180"/>
      <c r="I78" s="180"/>
      <c r="J78" s="180"/>
    </row>
    <row r="79" spans="1:10" s="507" customFormat="1">
      <c r="A79" s="1404"/>
      <c r="B79" s="46"/>
      <c r="C79" s="46"/>
      <c r="D79" s="46"/>
      <c r="E79" s="46"/>
      <c r="F79"/>
      <c r="G79" s="180"/>
      <c r="H79" s="180"/>
      <c r="I79" s="180"/>
      <c r="J79" s="180"/>
    </row>
    <row r="80" spans="1:10" s="507" customFormat="1">
      <c r="A80" s="1404"/>
      <c r="B80" s="46"/>
      <c r="C80" s="46"/>
      <c r="D80" s="46"/>
      <c r="E80" s="46"/>
      <c r="F80"/>
      <c r="G80" s="180"/>
      <c r="H80" s="180"/>
      <c r="I80" s="180"/>
      <c r="J80" s="180"/>
    </row>
    <row r="81" spans="1:10" s="507" customFormat="1">
      <c r="A81" s="1385"/>
      <c r="B81" s="46"/>
      <c r="C81" s="46"/>
      <c r="D81" s="46"/>
      <c r="E81" s="46"/>
      <c r="F81"/>
      <c r="G81" s="180"/>
      <c r="H81" s="180"/>
      <c r="I81" s="180"/>
      <c r="J81" s="180"/>
    </row>
    <row r="82" spans="1:10" s="507" customFormat="1">
      <c r="A82" s="1385"/>
      <c r="B82" s="46"/>
      <c r="C82" s="46"/>
      <c r="D82" s="46"/>
      <c r="E82" s="46"/>
      <c r="F82"/>
      <c r="G82" s="180"/>
      <c r="H82" s="180"/>
      <c r="I82" s="180"/>
      <c r="J82" s="180"/>
    </row>
    <row r="83" spans="1:10" s="507" customFormat="1">
      <c r="A83" s="1385"/>
      <c r="B83" s="46"/>
      <c r="C83" s="46"/>
      <c r="D83" s="46"/>
      <c r="E83" s="46"/>
      <c r="F83"/>
      <c r="G83" s="180"/>
      <c r="H83" s="180"/>
      <c r="I83" s="180"/>
      <c r="J83" s="180"/>
    </row>
    <row r="84" spans="1:10" s="507" customFormat="1">
      <c r="A84" s="1385"/>
      <c r="B84" s="46"/>
      <c r="C84" s="46"/>
      <c r="D84" s="46"/>
      <c r="E84" s="46"/>
      <c r="F84"/>
      <c r="G84" s="180"/>
      <c r="H84" s="180"/>
      <c r="I84" s="180"/>
      <c r="J84" s="180"/>
    </row>
    <row r="85" spans="1:10" s="507" customFormat="1">
      <c r="A85" s="1385"/>
      <c r="B85" s="46"/>
      <c r="C85" s="46"/>
      <c r="D85" s="46"/>
      <c r="E85" s="46"/>
      <c r="F85"/>
      <c r="G85" s="180"/>
      <c r="H85" s="180"/>
      <c r="I85" s="180"/>
      <c r="J85" s="180"/>
    </row>
    <row r="86" spans="1:10" s="507" customFormat="1">
      <c r="A86" s="1385"/>
      <c r="B86" s="46"/>
      <c r="C86" s="46"/>
      <c r="D86" s="46"/>
      <c r="E86" s="46"/>
      <c r="F86"/>
      <c r="G86" s="180"/>
      <c r="H86" s="180"/>
      <c r="I86" s="180"/>
      <c r="J86" s="180"/>
    </row>
    <row r="87" spans="1:10" s="507" customFormat="1">
      <c r="A87" s="1407"/>
      <c r="B87" s="46"/>
      <c r="C87" s="46"/>
      <c r="D87" s="46"/>
      <c r="E87" s="46"/>
      <c r="F87"/>
      <c r="G87" s="180"/>
      <c r="H87" s="180"/>
      <c r="I87" s="180"/>
      <c r="J87" s="180"/>
    </row>
    <row r="88" spans="1:10" s="507" customFormat="1">
      <c r="A88" s="1385"/>
      <c r="B88" s="46"/>
      <c r="C88" s="46"/>
      <c r="D88" s="46"/>
      <c r="E88" s="46"/>
      <c r="F88"/>
      <c r="G88" s="180"/>
      <c r="H88" s="180"/>
      <c r="I88" s="180"/>
      <c r="J88" s="180"/>
    </row>
    <row r="89" spans="1:10" s="507" customFormat="1">
      <c r="A89" s="1385"/>
      <c r="B89" s="46"/>
      <c r="C89" s="46"/>
      <c r="D89" s="46"/>
      <c r="E89" s="46"/>
      <c r="F89"/>
      <c r="G89" s="180"/>
      <c r="H89" s="180"/>
      <c r="I89" s="180"/>
      <c r="J89" s="180"/>
    </row>
    <row r="90" spans="1:10" s="507" customFormat="1">
      <c r="A90" s="1385"/>
      <c r="B90" s="46"/>
      <c r="C90" s="46"/>
      <c r="D90" s="46"/>
      <c r="E90" s="46"/>
      <c r="F90"/>
      <c r="G90" s="180"/>
      <c r="H90" s="180"/>
      <c r="I90" s="180"/>
      <c r="J90" s="180"/>
    </row>
    <row r="91" spans="1:10" s="507" customFormat="1">
      <c r="A91" s="1385"/>
      <c r="B91" s="46"/>
      <c r="C91" s="46"/>
      <c r="D91" s="46"/>
      <c r="E91" s="46"/>
      <c r="F91"/>
      <c r="G91" s="180"/>
      <c r="H91" s="180"/>
      <c r="I91" s="180"/>
      <c r="J91" s="180"/>
    </row>
    <row r="92" spans="1:10" s="507" customFormat="1">
      <c r="A92" s="1385"/>
      <c r="B92" s="46"/>
      <c r="C92" s="46"/>
      <c r="D92" s="46"/>
      <c r="E92" s="46"/>
      <c r="F92"/>
      <c r="G92" s="180"/>
      <c r="H92" s="180"/>
      <c r="I92" s="180"/>
      <c r="J92" s="180"/>
    </row>
    <row r="93" spans="1:10" s="507" customFormat="1">
      <c r="A93" s="1404"/>
      <c r="B93" s="46"/>
      <c r="C93" s="46"/>
      <c r="D93" s="46"/>
      <c r="E93" s="46"/>
      <c r="F93"/>
      <c r="G93" s="180"/>
      <c r="H93" s="180"/>
      <c r="I93" s="180"/>
      <c r="J93" s="180"/>
    </row>
    <row r="94" spans="1:10" s="507" customFormat="1">
      <c r="A94" s="1404"/>
      <c r="B94" s="46"/>
      <c r="C94" s="46"/>
      <c r="D94" s="46"/>
      <c r="E94" s="46"/>
      <c r="F94"/>
      <c r="G94" s="180"/>
      <c r="H94" s="180"/>
      <c r="I94" s="180"/>
      <c r="J94" s="180"/>
    </row>
    <row r="95" spans="1:10" s="507" customFormat="1">
      <c r="A95" s="1404"/>
      <c r="B95" s="46"/>
      <c r="C95" s="46"/>
      <c r="D95" s="46"/>
      <c r="E95" s="46"/>
      <c r="F95"/>
      <c r="G95" s="180"/>
      <c r="H95" s="180"/>
      <c r="I95" s="180"/>
      <c r="J95" s="180"/>
    </row>
    <row r="96" spans="1:10" s="507" customFormat="1">
      <c r="A96" s="1404"/>
      <c r="B96" s="46"/>
      <c r="C96" s="46"/>
      <c r="D96" s="46"/>
      <c r="E96" s="46"/>
      <c r="F96"/>
      <c r="G96" s="180"/>
      <c r="H96" s="180"/>
      <c r="I96" s="180"/>
      <c r="J96" s="180"/>
    </row>
    <row r="97" spans="1:10" s="507" customFormat="1">
      <c r="A97" s="1404"/>
      <c r="B97" s="46"/>
      <c r="C97" s="46"/>
      <c r="D97" s="46"/>
      <c r="E97" s="46"/>
      <c r="F97"/>
      <c r="G97" s="180"/>
      <c r="H97" s="180"/>
      <c r="I97" s="180"/>
      <c r="J97" s="180"/>
    </row>
    <row r="98" spans="1:10" s="507" customFormat="1">
      <c r="A98" s="1404"/>
      <c r="B98" s="46"/>
      <c r="C98" s="46"/>
      <c r="D98" s="46"/>
      <c r="E98" s="46"/>
      <c r="F98"/>
      <c r="G98" s="180"/>
      <c r="H98" s="180"/>
      <c r="I98" s="180"/>
      <c r="J98" s="180"/>
    </row>
    <row r="99" spans="1:10" s="507" customFormat="1">
      <c r="A99" s="1404"/>
      <c r="B99" s="46"/>
      <c r="C99" s="46"/>
      <c r="D99" s="46"/>
      <c r="E99" s="46"/>
      <c r="F99"/>
      <c r="G99" s="180"/>
      <c r="H99" s="180"/>
      <c r="I99" s="180"/>
      <c r="J99" s="180"/>
    </row>
    <row r="100" spans="1:10" s="507" customFormat="1">
      <c r="A100" s="1404"/>
      <c r="B100" s="46"/>
      <c r="C100" s="46"/>
      <c r="D100" s="46"/>
      <c r="E100" s="46"/>
      <c r="F100"/>
      <c r="G100" s="180"/>
      <c r="H100" s="180"/>
      <c r="I100" s="180"/>
      <c r="J100" s="180"/>
    </row>
    <row r="101" spans="1:10" s="507" customFormat="1">
      <c r="A101" s="1404"/>
      <c r="B101" s="46"/>
      <c r="C101" s="46"/>
      <c r="D101" s="46"/>
      <c r="E101" s="46"/>
      <c r="F101"/>
      <c r="G101" s="180"/>
      <c r="H101" s="180"/>
      <c r="I101" s="180"/>
      <c r="J101" s="180"/>
    </row>
    <row r="102" spans="1:10" s="507" customFormat="1">
      <c r="A102" s="1404"/>
      <c r="B102" s="46"/>
      <c r="C102" s="46"/>
      <c r="D102" s="46"/>
      <c r="E102" s="46"/>
      <c r="F102"/>
      <c r="G102" s="180"/>
      <c r="H102" s="180"/>
      <c r="I102" s="180"/>
      <c r="J102" s="180"/>
    </row>
    <row r="103" spans="1:10" s="507" customFormat="1">
      <c r="A103" s="1404"/>
      <c r="B103" s="46"/>
      <c r="C103" s="46"/>
      <c r="D103" s="46"/>
      <c r="E103" s="46"/>
      <c r="F103"/>
      <c r="G103" s="180"/>
      <c r="H103" s="180"/>
      <c r="I103" s="180"/>
      <c r="J103" s="180"/>
    </row>
    <row r="104" spans="1:10" s="507" customFormat="1">
      <c r="A104" s="1404"/>
      <c r="B104" s="46"/>
      <c r="C104" s="46"/>
      <c r="D104" s="46"/>
      <c r="E104" s="46"/>
      <c r="F104"/>
      <c r="G104" s="180"/>
      <c r="H104" s="180"/>
      <c r="I104" s="180"/>
      <c r="J104" s="180"/>
    </row>
    <row r="105" spans="1:10" s="507" customFormat="1">
      <c r="A105" s="1404"/>
      <c r="B105" s="46"/>
      <c r="C105" s="46"/>
      <c r="D105" s="46"/>
      <c r="E105" s="46"/>
      <c r="F105"/>
      <c r="G105" s="180"/>
      <c r="H105" s="180"/>
      <c r="I105" s="180"/>
      <c r="J105" s="180"/>
    </row>
    <row r="106" spans="1:10" s="507" customFormat="1">
      <c r="A106" s="1404"/>
      <c r="B106" s="46"/>
      <c r="C106" s="46"/>
      <c r="D106" s="46"/>
      <c r="E106" s="46"/>
      <c r="F106"/>
      <c r="G106" s="180"/>
      <c r="H106" s="180"/>
      <c r="I106" s="180"/>
      <c r="J106" s="180"/>
    </row>
    <row r="107" spans="1:10" s="507" customFormat="1">
      <c r="A107" s="1404"/>
      <c r="B107" s="46"/>
      <c r="C107" s="46"/>
      <c r="D107" s="46"/>
      <c r="E107" s="46"/>
      <c r="F107"/>
      <c r="G107" s="180"/>
      <c r="H107" s="180"/>
      <c r="I107" s="180"/>
      <c r="J107" s="180"/>
    </row>
    <row r="108" spans="1:10" s="507" customFormat="1">
      <c r="A108" s="1404"/>
      <c r="B108" s="46"/>
      <c r="C108" s="46"/>
      <c r="D108" s="46"/>
      <c r="E108" s="46"/>
      <c r="F108"/>
      <c r="G108" s="180"/>
      <c r="H108" s="180"/>
      <c r="I108" s="180"/>
      <c r="J108" s="180"/>
    </row>
    <row r="109" spans="1:10" s="507" customFormat="1">
      <c r="A109" s="1404"/>
      <c r="B109" s="46"/>
      <c r="C109" s="46"/>
      <c r="D109" s="46"/>
      <c r="E109" s="46"/>
      <c r="F109"/>
      <c r="G109" s="180"/>
      <c r="H109" s="180"/>
      <c r="I109" s="180"/>
      <c r="J109" s="180"/>
    </row>
    <row r="110" spans="1:10" s="507" customFormat="1">
      <c r="A110" s="1404"/>
      <c r="B110" s="46"/>
      <c r="C110" s="46"/>
      <c r="D110" s="46"/>
      <c r="E110" s="46"/>
      <c r="F110"/>
      <c r="G110" s="180"/>
      <c r="H110" s="180"/>
      <c r="I110" s="180"/>
      <c r="J110" s="180"/>
    </row>
    <row r="111" spans="1:10" s="507" customFormat="1">
      <c r="A111" s="1404"/>
      <c r="B111" s="46"/>
      <c r="C111" s="46"/>
      <c r="D111" s="46"/>
      <c r="E111" s="46"/>
      <c r="F111"/>
      <c r="G111" s="180"/>
      <c r="H111" s="180"/>
      <c r="I111" s="180"/>
      <c r="J111" s="180"/>
    </row>
    <row r="112" spans="1:10" s="507" customFormat="1">
      <c r="A112" s="1404"/>
      <c r="B112" s="46"/>
      <c r="C112" s="46"/>
      <c r="D112" s="46"/>
      <c r="E112" s="46"/>
      <c r="F112"/>
      <c r="G112" s="180"/>
      <c r="H112" s="180"/>
      <c r="I112" s="180"/>
      <c r="J112" s="180"/>
    </row>
    <row r="113" spans="1:10" s="507" customFormat="1">
      <c r="A113" s="1404"/>
      <c r="B113" s="46"/>
      <c r="C113" s="46"/>
      <c r="D113" s="46"/>
      <c r="E113" s="46"/>
      <c r="F113"/>
      <c r="G113" s="180"/>
      <c r="H113" s="180"/>
      <c r="I113" s="180"/>
      <c r="J113" s="180"/>
    </row>
    <row r="114" spans="1:10" s="507" customFormat="1">
      <c r="A114" s="1404"/>
      <c r="B114" s="46"/>
      <c r="C114" s="46"/>
      <c r="D114" s="46"/>
      <c r="E114" s="46"/>
      <c r="F114"/>
      <c r="G114" s="180"/>
      <c r="H114" s="180"/>
      <c r="I114" s="180"/>
      <c r="J114" s="180"/>
    </row>
    <row r="115" spans="1:10" s="507" customFormat="1">
      <c r="A115" s="1404"/>
      <c r="B115" s="46"/>
      <c r="C115" s="46"/>
      <c r="D115" s="46"/>
      <c r="E115" s="46"/>
      <c r="F115"/>
      <c r="G115" s="180"/>
      <c r="H115" s="180"/>
      <c r="I115" s="180"/>
      <c r="J115" s="180"/>
    </row>
    <row r="116" spans="1:10" s="507" customFormat="1">
      <c r="A116" s="1404"/>
      <c r="B116" s="46"/>
      <c r="C116" s="46"/>
      <c r="D116" s="46"/>
      <c r="E116" s="46"/>
      <c r="F116"/>
      <c r="G116" s="180"/>
      <c r="H116" s="180"/>
      <c r="I116" s="180"/>
      <c r="J116" s="180"/>
    </row>
    <row r="117" spans="1:10" s="507" customFormat="1">
      <c r="A117" s="1404"/>
      <c r="B117" s="46"/>
      <c r="C117" s="46"/>
      <c r="D117" s="46"/>
      <c r="E117" s="46"/>
      <c r="F117"/>
      <c r="G117" s="180"/>
      <c r="H117" s="180"/>
      <c r="I117" s="180"/>
      <c r="J117" s="180"/>
    </row>
    <row r="118" spans="1:10" s="507" customFormat="1">
      <c r="A118" s="1404"/>
      <c r="B118" s="46"/>
      <c r="C118" s="46"/>
      <c r="D118" s="46"/>
      <c r="E118" s="46"/>
      <c r="F118"/>
      <c r="G118" s="180"/>
      <c r="H118" s="180"/>
      <c r="I118" s="180"/>
      <c r="J118" s="180"/>
    </row>
    <row r="119" spans="1:10" s="507" customFormat="1">
      <c r="A119" s="1404"/>
      <c r="B119" s="46"/>
      <c r="C119" s="46"/>
      <c r="D119" s="46"/>
      <c r="E119" s="46"/>
      <c r="F119"/>
      <c r="G119" s="180"/>
      <c r="H119" s="180"/>
      <c r="I119" s="180"/>
      <c r="J119" s="180"/>
    </row>
    <row r="120" spans="1:10" s="507" customFormat="1">
      <c r="A120" s="1404"/>
      <c r="B120" s="46"/>
      <c r="C120" s="46"/>
      <c r="D120" s="46"/>
      <c r="E120" s="46"/>
      <c r="F120"/>
      <c r="G120" s="180"/>
      <c r="H120" s="180"/>
      <c r="I120" s="180"/>
      <c r="J120" s="180"/>
    </row>
    <row r="121" spans="1:10" s="507" customFormat="1">
      <c r="A121" s="1404"/>
      <c r="B121" s="46"/>
      <c r="C121" s="46"/>
      <c r="D121" s="46"/>
      <c r="E121" s="46"/>
      <c r="F121"/>
      <c r="G121" s="180"/>
      <c r="H121" s="180"/>
      <c r="I121" s="180"/>
      <c r="J121" s="180"/>
    </row>
    <row r="122" spans="1:10" s="507" customFormat="1">
      <c r="A122" s="1404"/>
      <c r="B122" s="46"/>
      <c r="C122" s="46"/>
      <c r="D122" s="46"/>
      <c r="E122" s="46"/>
      <c r="F122"/>
      <c r="G122" s="180"/>
      <c r="H122" s="180"/>
      <c r="I122" s="180"/>
      <c r="J122" s="180"/>
    </row>
    <row r="123" spans="1:10" s="507" customFormat="1">
      <c r="A123" s="1404"/>
      <c r="B123" s="46"/>
      <c r="C123" s="46"/>
      <c r="D123" s="46"/>
      <c r="E123" s="46"/>
      <c r="F123"/>
      <c r="G123" s="180"/>
      <c r="H123" s="180"/>
      <c r="I123" s="180"/>
      <c r="J123" s="180"/>
    </row>
    <row r="124" spans="1:10" s="507" customFormat="1">
      <c r="A124" s="1404"/>
      <c r="B124" s="46"/>
      <c r="C124" s="46"/>
      <c r="D124" s="46"/>
      <c r="E124" s="46"/>
      <c r="F124"/>
      <c r="G124" s="180"/>
      <c r="H124" s="180"/>
      <c r="I124" s="180"/>
      <c r="J124" s="180"/>
    </row>
    <row r="125" spans="1:10" s="507" customFormat="1">
      <c r="A125" s="1404"/>
      <c r="B125" s="46"/>
      <c r="C125" s="46"/>
      <c r="D125" s="46"/>
      <c r="E125" s="46"/>
      <c r="F125"/>
      <c r="G125" s="180"/>
      <c r="H125" s="180"/>
      <c r="I125" s="180"/>
      <c r="J125" s="180"/>
    </row>
    <row r="126" spans="1:10" s="507" customFormat="1">
      <c r="A126" s="1404"/>
      <c r="B126" s="46"/>
      <c r="C126" s="46"/>
      <c r="D126" s="46"/>
      <c r="E126" s="46"/>
      <c r="F126"/>
      <c r="G126" s="180"/>
      <c r="H126" s="180"/>
      <c r="I126" s="180"/>
      <c r="J126" s="180"/>
    </row>
    <row r="127" spans="1:10" s="507" customFormat="1">
      <c r="A127" s="1404"/>
      <c r="B127" s="46"/>
      <c r="C127" s="46"/>
      <c r="D127" s="46"/>
      <c r="E127" s="46"/>
      <c r="F127"/>
      <c r="G127" s="180"/>
      <c r="H127" s="180"/>
      <c r="I127" s="180"/>
      <c r="J127" s="180"/>
    </row>
    <row r="128" spans="1:10" s="507" customFormat="1">
      <c r="A128" s="1404"/>
      <c r="B128" s="46"/>
      <c r="C128" s="46"/>
      <c r="D128" s="46"/>
      <c r="E128" s="46"/>
      <c r="F128"/>
      <c r="G128" s="180"/>
      <c r="H128" s="180"/>
      <c r="I128" s="180"/>
      <c r="J128" s="180"/>
    </row>
    <row r="129" spans="1:10" s="507" customFormat="1">
      <c r="A129" s="1404"/>
      <c r="B129" s="46"/>
      <c r="C129" s="46"/>
      <c r="D129" s="46"/>
      <c r="E129" s="46"/>
      <c r="F129"/>
      <c r="G129" s="180"/>
      <c r="H129" s="180"/>
      <c r="I129" s="180"/>
      <c r="J129" s="180"/>
    </row>
    <row r="130" spans="1:10" s="507" customFormat="1">
      <c r="A130" s="1404"/>
      <c r="B130" s="46"/>
      <c r="C130" s="46"/>
      <c r="D130" s="46"/>
      <c r="E130" s="46"/>
      <c r="F130"/>
      <c r="G130" s="180"/>
      <c r="H130" s="180"/>
      <c r="I130" s="180"/>
      <c r="J130" s="180"/>
    </row>
    <row r="131" spans="1:10" s="507" customFormat="1">
      <c r="A131" s="1404"/>
      <c r="B131" s="46"/>
      <c r="C131" s="46"/>
      <c r="D131" s="46"/>
      <c r="E131" s="46"/>
      <c r="F131"/>
      <c r="G131" s="180"/>
      <c r="H131" s="180"/>
      <c r="I131" s="180"/>
      <c r="J131" s="180"/>
    </row>
    <row r="132" spans="1:10" s="507" customFormat="1">
      <c r="A132" s="1404"/>
      <c r="B132" s="46"/>
      <c r="C132" s="46"/>
      <c r="D132" s="46"/>
      <c r="E132" s="46"/>
      <c r="F132"/>
      <c r="G132" s="180"/>
      <c r="H132" s="180"/>
      <c r="I132" s="180"/>
      <c r="J132" s="180"/>
    </row>
    <row r="133" spans="1:10" s="507" customFormat="1">
      <c r="A133" s="1404"/>
      <c r="B133" s="46"/>
      <c r="C133" s="46"/>
      <c r="D133" s="46"/>
      <c r="E133" s="46"/>
      <c r="F133"/>
      <c r="G133" s="180"/>
      <c r="H133" s="180"/>
      <c r="I133" s="180"/>
      <c r="J133" s="180"/>
    </row>
    <row r="134" spans="1:10" s="507" customFormat="1">
      <c r="A134" s="1404"/>
      <c r="B134" s="46"/>
      <c r="C134" s="46"/>
      <c r="D134" s="46"/>
      <c r="E134" s="46"/>
      <c r="F134"/>
      <c r="G134" s="180"/>
      <c r="H134" s="180"/>
      <c r="I134" s="180"/>
      <c r="J134" s="180"/>
    </row>
    <row r="135" spans="1:10" s="507" customFormat="1">
      <c r="A135" s="1404"/>
      <c r="B135" s="46"/>
      <c r="C135" s="46"/>
      <c r="D135" s="46"/>
      <c r="E135" s="46"/>
      <c r="F135"/>
      <c r="G135" s="180"/>
      <c r="H135" s="180"/>
      <c r="I135" s="180"/>
      <c r="J135" s="180"/>
    </row>
    <row r="136" spans="1:10" s="507" customFormat="1">
      <c r="A136" s="1404"/>
      <c r="B136" s="46"/>
      <c r="C136" s="46"/>
      <c r="D136" s="46"/>
      <c r="E136" s="46"/>
      <c r="F136"/>
      <c r="G136" s="180"/>
      <c r="H136" s="180"/>
      <c r="I136" s="180"/>
      <c r="J136" s="180"/>
    </row>
    <row r="137" spans="1:10" s="507" customFormat="1">
      <c r="A137" s="1404"/>
      <c r="B137" s="46"/>
      <c r="C137" s="46"/>
      <c r="D137" s="46"/>
      <c r="E137" s="46"/>
      <c r="F137"/>
      <c r="G137" s="180"/>
      <c r="H137" s="180"/>
      <c r="I137" s="180"/>
      <c r="J137" s="180"/>
    </row>
    <row r="138" spans="1:10" s="507" customFormat="1">
      <c r="A138" s="1404"/>
      <c r="B138" s="46"/>
      <c r="C138" s="46"/>
      <c r="D138" s="46"/>
      <c r="E138" s="46"/>
      <c r="F138"/>
      <c r="G138" s="180"/>
      <c r="H138" s="180"/>
      <c r="I138" s="180"/>
      <c r="J138" s="180"/>
    </row>
    <row r="139" spans="1:10" s="507" customFormat="1">
      <c r="A139" s="1404"/>
      <c r="B139" s="46"/>
      <c r="C139" s="46"/>
      <c r="D139" s="46"/>
      <c r="E139" s="46"/>
      <c r="F139"/>
      <c r="G139" s="180"/>
      <c r="H139" s="180"/>
      <c r="I139" s="180"/>
      <c r="J139" s="180"/>
    </row>
    <row r="140" spans="1:10" s="507" customFormat="1">
      <c r="A140" s="1404"/>
      <c r="B140" s="1404"/>
      <c r="C140" s="1404"/>
      <c r="D140" s="1404"/>
      <c r="E140" s="1404"/>
      <c r="G140" s="180"/>
      <c r="H140" s="180"/>
      <c r="I140" s="180"/>
      <c r="J140" s="180"/>
    </row>
    <row r="144" spans="1:10">
      <c r="C144" s="140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20"/>
  <sheetViews>
    <sheetView showGridLines="0" zoomScaleNormal="100" workbookViewId="0"/>
  </sheetViews>
  <sheetFormatPr baseColWidth="10" defaultColWidth="11.44140625" defaultRowHeight="10.199999999999999"/>
  <cols>
    <col min="1" max="1" width="27.109375" style="46" customWidth="1"/>
    <col min="2" max="2" width="23.109375" style="46" customWidth="1"/>
    <col min="3" max="4" width="15.44140625" style="46" customWidth="1"/>
    <col min="5" max="5" width="23.88671875" style="46" customWidth="1"/>
    <col min="6" max="17" width="15.44140625" style="46" customWidth="1"/>
    <col min="18" max="256" width="11.44140625" style="46"/>
    <col min="257" max="257" width="27.109375" style="46" customWidth="1"/>
    <col min="258" max="258" width="23.109375" style="46" customWidth="1"/>
    <col min="259" max="260" width="15.44140625" style="46" customWidth="1"/>
    <col min="261" max="261" width="23.88671875" style="46" customWidth="1"/>
    <col min="262" max="273" width="15.44140625" style="46" customWidth="1"/>
    <col min="274" max="512" width="11.44140625" style="46"/>
    <col min="513" max="513" width="27.109375" style="46" customWidth="1"/>
    <col min="514" max="514" width="23.109375" style="46" customWidth="1"/>
    <col min="515" max="516" width="15.44140625" style="46" customWidth="1"/>
    <col min="517" max="517" width="23.88671875" style="46" customWidth="1"/>
    <col min="518" max="529" width="15.44140625" style="46" customWidth="1"/>
    <col min="530" max="768" width="11.44140625" style="46"/>
    <col min="769" max="769" width="27.109375" style="46" customWidth="1"/>
    <col min="770" max="770" width="23.109375" style="46" customWidth="1"/>
    <col min="771" max="772" width="15.44140625" style="46" customWidth="1"/>
    <col min="773" max="773" width="23.88671875" style="46" customWidth="1"/>
    <col min="774" max="785" width="15.44140625" style="46" customWidth="1"/>
    <col min="786" max="1024" width="11.44140625" style="46"/>
    <col min="1025" max="1025" width="27.109375" style="46" customWidth="1"/>
    <col min="1026" max="1026" width="23.109375" style="46" customWidth="1"/>
    <col min="1027" max="1028" width="15.44140625" style="46" customWidth="1"/>
    <col min="1029" max="1029" width="23.88671875" style="46" customWidth="1"/>
    <col min="1030" max="1041" width="15.44140625" style="46" customWidth="1"/>
    <col min="1042" max="1280" width="11.44140625" style="46"/>
    <col min="1281" max="1281" width="27.109375" style="46" customWidth="1"/>
    <col min="1282" max="1282" width="23.109375" style="46" customWidth="1"/>
    <col min="1283" max="1284" width="15.44140625" style="46" customWidth="1"/>
    <col min="1285" max="1285" width="23.88671875" style="46" customWidth="1"/>
    <col min="1286" max="1297" width="15.44140625" style="46" customWidth="1"/>
    <col min="1298" max="1536" width="11.44140625" style="46"/>
    <col min="1537" max="1537" width="27.109375" style="46" customWidth="1"/>
    <col min="1538" max="1538" width="23.109375" style="46" customWidth="1"/>
    <col min="1539" max="1540" width="15.44140625" style="46" customWidth="1"/>
    <col min="1541" max="1541" width="23.88671875" style="46" customWidth="1"/>
    <col min="1542" max="1553" width="15.44140625" style="46" customWidth="1"/>
    <col min="1554" max="1792" width="11.44140625" style="46"/>
    <col min="1793" max="1793" width="27.109375" style="46" customWidth="1"/>
    <col min="1794" max="1794" width="23.109375" style="46" customWidth="1"/>
    <col min="1795" max="1796" width="15.44140625" style="46" customWidth="1"/>
    <col min="1797" max="1797" width="23.88671875" style="46" customWidth="1"/>
    <col min="1798" max="1809" width="15.44140625" style="46" customWidth="1"/>
    <col min="1810" max="2048" width="11.44140625" style="46"/>
    <col min="2049" max="2049" width="27.109375" style="46" customWidth="1"/>
    <col min="2050" max="2050" width="23.109375" style="46" customWidth="1"/>
    <col min="2051" max="2052" width="15.44140625" style="46" customWidth="1"/>
    <col min="2053" max="2053" width="23.88671875" style="46" customWidth="1"/>
    <col min="2054" max="2065" width="15.44140625" style="46" customWidth="1"/>
    <col min="2066" max="2304" width="11.44140625" style="46"/>
    <col min="2305" max="2305" width="27.109375" style="46" customWidth="1"/>
    <col min="2306" max="2306" width="23.109375" style="46" customWidth="1"/>
    <col min="2307" max="2308" width="15.44140625" style="46" customWidth="1"/>
    <col min="2309" max="2309" width="23.88671875" style="46" customWidth="1"/>
    <col min="2310" max="2321" width="15.44140625" style="46" customWidth="1"/>
    <col min="2322" max="2560" width="11.44140625" style="46"/>
    <col min="2561" max="2561" width="27.109375" style="46" customWidth="1"/>
    <col min="2562" max="2562" width="23.109375" style="46" customWidth="1"/>
    <col min="2563" max="2564" width="15.44140625" style="46" customWidth="1"/>
    <col min="2565" max="2565" width="23.88671875" style="46" customWidth="1"/>
    <col min="2566" max="2577" width="15.44140625" style="46" customWidth="1"/>
    <col min="2578" max="2816" width="11.44140625" style="46"/>
    <col min="2817" max="2817" width="27.109375" style="46" customWidth="1"/>
    <col min="2818" max="2818" width="23.109375" style="46" customWidth="1"/>
    <col min="2819" max="2820" width="15.44140625" style="46" customWidth="1"/>
    <col min="2821" max="2821" width="23.88671875" style="46" customWidth="1"/>
    <col min="2822" max="2833" width="15.44140625" style="46" customWidth="1"/>
    <col min="2834" max="3072" width="11.44140625" style="46"/>
    <col min="3073" max="3073" width="27.109375" style="46" customWidth="1"/>
    <col min="3074" max="3074" width="23.109375" style="46" customWidth="1"/>
    <col min="3075" max="3076" width="15.44140625" style="46" customWidth="1"/>
    <col min="3077" max="3077" width="23.88671875" style="46" customWidth="1"/>
    <col min="3078" max="3089" width="15.44140625" style="46" customWidth="1"/>
    <col min="3090" max="3328" width="11.44140625" style="46"/>
    <col min="3329" max="3329" width="27.109375" style="46" customWidth="1"/>
    <col min="3330" max="3330" width="23.109375" style="46" customWidth="1"/>
    <col min="3331" max="3332" width="15.44140625" style="46" customWidth="1"/>
    <col min="3333" max="3333" width="23.88671875" style="46" customWidth="1"/>
    <col min="3334" max="3345" width="15.44140625" style="46" customWidth="1"/>
    <col min="3346" max="3584" width="11.44140625" style="46"/>
    <col min="3585" max="3585" width="27.109375" style="46" customWidth="1"/>
    <col min="3586" max="3586" width="23.109375" style="46" customWidth="1"/>
    <col min="3587" max="3588" width="15.44140625" style="46" customWidth="1"/>
    <col min="3589" max="3589" width="23.88671875" style="46" customWidth="1"/>
    <col min="3590" max="3601" width="15.44140625" style="46" customWidth="1"/>
    <col min="3602" max="3840" width="11.44140625" style="46"/>
    <col min="3841" max="3841" width="27.109375" style="46" customWidth="1"/>
    <col min="3842" max="3842" width="23.109375" style="46" customWidth="1"/>
    <col min="3843" max="3844" width="15.44140625" style="46" customWidth="1"/>
    <col min="3845" max="3845" width="23.88671875" style="46" customWidth="1"/>
    <col min="3846" max="3857" width="15.44140625" style="46" customWidth="1"/>
    <col min="3858" max="4096" width="11.44140625" style="46"/>
    <col min="4097" max="4097" width="27.109375" style="46" customWidth="1"/>
    <col min="4098" max="4098" width="23.109375" style="46" customWidth="1"/>
    <col min="4099" max="4100" width="15.44140625" style="46" customWidth="1"/>
    <col min="4101" max="4101" width="23.88671875" style="46" customWidth="1"/>
    <col min="4102" max="4113" width="15.44140625" style="46" customWidth="1"/>
    <col min="4114" max="4352" width="11.44140625" style="46"/>
    <col min="4353" max="4353" width="27.109375" style="46" customWidth="1"/>
    <col min="4354" max="4354" width="23.109375" style="46" customWidth="1"/>
    <col min="4355" max="4356" width="15.44140625" style="46" customWidth="1"/>
    <col min="4357" max="4357" width="23.88671875" style="46" customWidth="1"/>
    <col min="4358" max="4369" width="15.44140625" style="46" customWidth="1"/>
    <col min="4370" max="4608" width="11.44140625" style="46"/>
    <col min="4609" max="4609" width="27.109375" style="46" customWidth="1"/>
    <col min="4610" max="4610" width="23.109375" style="46" customWidth="1"/>
    <col min="4611" max="4612" width="15.44140625" style="46" customWidth="1"/>
    <col min="4613" max="4613" width="23.88671875" style="46" customWidth="1"/>
    <col min="4614" max="4625" width="15.44140625" style="46" customWidth="1"/>
    <col min="4626" max="4864" width="11.44140625" style="46"/>
    <col min="4865" max="4865" width="27.109375" style="46" customWidth="1"/>
    <col min="4866" max="4866" width="23.109375" style="46" customWidth="1"/>
    <col min="4867" max="4868" width="15.44140625" style="46" customWidth="1"/>
    <col min="4869" max="4869" width="23.88671875" style="46" customWidth="1"/>
    <col min="4870" max="4881" width="15.44140625" style="46" customWidth="1"/>
    <col min="4882" max="5120" width="11.44140625" style="46"/>
    <col min="5121" max="5121" width="27.109375" style="46" customWidth="1"/>
    <col min="5122" max="5122" width="23.109375" style="46" customWidth="1"/>
    <col min="5123" max="5124" width="15.44140625" style="46" customWidth="1"/>
    <col min="5125" max="5125" width="23.88671875" style="46" customWidth="1"/>
    <col min="5126" max="5137" width="15.44140625" style="46" customWidth="1"/>
    <col min="5138" max="5376" width="11.44140625" style="46"/>
    <col min="5377" max="5377" width="27.109375" style="46" customWidth="1"/>
    <col min="5378" max="5378" width="23.109375" style="46" customWidth="1"/>
    <col min="5379" max="5380" width="15.44140625" style="46" customWidth="1"/>
    <col min="5381" max="5381" width="23.88671875" style="46" customWidth="1"/>
    <col min="5382" max="5393" width="15.44140625" style="46" customWidth="1"/>
    <col min="5394" max="5632" width="11.44140625" style="46"/>
    <col min="5633" max="5633" width="27.109375" style="46" customWidth="1"/>
    <col min="5634" max="5634" width="23.109375" style="46" customWidth="1"/>
    <col min="5635" max="5636" width="15.44140625" style="46" customWidth="1"/>
    <col min="5637" max="5637" width="23.88671875" style="46" customWidth="1"/>
    <col min="5638" max="5649" width="15.44140625" style="46" customWidth="1"/>
    <col min="5650" max="5888" width="11.44140625" style="46"/>
    <col min="5889" max="5889" width="27.109375" style="46" customWidth="1"/>
    <col min="5890" max="5890" width="23.109375" style="46" customWidth="1"/>
    <col min="5891" max="5892" width="15.44140625" style="46" customWidth="1"/>
    <col min="5893" max="5893" width="23.88671875" style="46" customWidth="1"/>
    <col min="5894" max="5905" width="15.44140625" style="46" customWidth="1"/>
    <col min="5906" max="6144" width="11.44140625" style="46"/>
    <col min="6145" max="6145" width="27.109375" style="46" customWidth="1"/>
    <col min="6146" max="6146" width="23.109375" style="46" customWidth="1"/>
    <col min="6147" max="6148" width="15.44140625" style="46" customWidth="1"/>
    <col min="6149" max="6149" width="23.88671875" style="46" customWidth="1"/>
    <col min="6150" max="6161" width="15.44140625" style="46" customWidth="1"/>
    <col min="6162" max="6400" width="11.44140625" style="46"/>
    <col min="6401" max="6401" width="27.109375" style="46" customWidth="1"/>
    <col min="6402" max="6402" width="23.109375" style="46" customWidth="1"/>
    <col min="6403" max="6404" width="15.44140625" style="46" customWidth="1"/>
    <col min="6405" max="6405" width="23.88671875" style="46" customWidth="1"/>
    <col min="6406" max="6417" width="15.44140625" style="46" customWidth="1"/>
    <col min="6418" max="6656" width="11.44140625" style="46"/>
    <col min="6657" max="6657" width="27.109375" style="46" customWidth="1"/>
    <col min="6658" max="6658" width="23.109375" style="46" customWidth="1"/>
    <col min="6659" max="6660" width="15.44140625" style="46" customWidth="1"/>
    <col min="6661" max="6661" width="23.88671875" style="46" customWidth="1"/>
    <col min="6662" max="6673" width="15.44140625" style="46" customWidth="1"/>
    <col min="6674" max="6912" width="11.44140625" style="46"/>
    <col min="6913" max="6913" width="27.109375" style="46" customWidth="1"/>
    <col min="6914" max="6914" width="23.109375" style="46" customWidth="1"/>
    <col min="6915" max="6916" width="15.44140625" style="46" customWidth="1"/>
    <col min="6917" max="6917" width="23.88671875" style="46" customWidth="1"/>
    <col min="6918" max="6929" width="15.44140625" style="46" customWidth="1"/>
    <col min="6930" max="7168" width="11.44140625" style="46"/>
    <col min="7169" max="7169" width="27.109375" style="46" customWidth="1"/>
    <col min="7170" max="7170" width="23.109375" style="46" customWidth="1"/>
    <col min="7171" max="7172" width="15.44140625" style="46" customWidth="1"/>
    <col min="7173" max="7173" width="23.88671875" style="46" customWidth="1"/>
    <col min="7174" max="7185" width="15.44140625" style="46" customWidth="1"/>
    <col min="7186" max="7424" width="11.44140625" style="46"/>
    <col min="7425" max="7425" width="27.109375" style="46" customWidth="1"/>
    <col min="7426" max="7426" width="23.109375" style="46" customWidth="1"/>
    <col min="7427" max="7428" width="15.44140625" style="46" customWidth="1"/>
    <col min="7429" max="7429" width="23.88671875" style="46" customWidth="1"/>
    <col min="7430" max="7441" width="15.44140625" style="46" customWidth="1"/>
    <col min="7442" max="7680" width="11.44140625" style="46"/>
    <col min="7681" max="7681" width="27.109375" style="46" customWidth="1"/>
    <col min="7682" max="7682" width="23.109375" style="46" customWidth="1"/>
    <col min="7683" max="7684" width="15.44140625" style="46" customWidth="1"/>
    <col min="7685" max="7685" width="23.88671875" style="46" customWidth="1"/>
    <col min="7686" max="7697" width="15.44140625" style="46" customWidth="1"/>
    <col min="7698" max="7936" width="11.44140625" style="46"/>
    <col min="7937" max="7937" width="27.109375" style="46" customWidth="1"/>
    <col min="7938" max="7938" width="23.109375" style="46" customWidth="1"/>
    <col min="7939" max="7940" width="15.44140625" style="46" customWidth="1"/>
    <col min="7941" max="7941" width="23.88671875" style="46" customWidth="1"/>
    <col min="7942" max="7953" width="15.44140625" style="46" customWidth="1"/>
    <col min="7954" max="8192" width="11.44140625" style="46"/>
    <col min="8193" max="8193" width="27.109375" style="46" customWidth="1"/>
    <col min="8194" max="8194" width="23.109375" style="46" customWidth="1"/>
    <col min="8195" max="8196" width="15.44140625" style="46" customWidth="1"/>
    <col min="8197" max="8197" width="23.88671875" style="46" customWidth="1"/>
    <col min="8198" max="8209" width="15.44140625" style="46" customWidth="1"/>
    <col min="8210" max="8448" width="11.44140625" style="46"/>
    <col min="8449" max="8449" width="27.109375" style="46" customWidth="1"/>
    <col min="8450" max="8450" width="23.109375" style="46" customWidth="1"/>
    <col min="8451" max="8452" width="15.44140625" style="46" customWidth="1"/>
    <col min="8453" max="8453" width="23.88671875" style="46" customWidth="1"/>
    <col min="8454" max="8465" width="15.44140625" style="46" customWidth="1"/>
    <col min="8466" max="8704" width="11.44140625" style="46"/>
    <col min="8705" max="8705" width="27.109375" style="46" customWidth="1"/>
    <col min="8706" max="8706" width="23.109375" style="46" customWidth="1"/>
    <col min="8707" max="8708" width="15.44140625" style="46" customWidth="1"/>
    <col min="8709" max="8709" width="23.88671875" style="46" customWidth="1"/>
    <col min="8710" max="8721" width="15.44140625" style="46" customWidth="1"/>
    <col min="8722" max="8960" width="11.44140625" style="46"/>
    <col min="8961" max="8961" width="27.109375" style="46" customWidth="1"/>
    <col min="8962" max="8962" width="23.109375" style="46" customWidth="1"/>
    <col min="8963" max="8964" width="15.44140625" style="46" customWidth="1"/>
    <col min="8965" max="8965" width="23.88671875" style="46" customWidth="1"/>
    <col min="8966" max="8977" width="15.44140625" style="46" customWidth="1"/>
    <col min="8978" max="9216" width="11.44140625" style="46"/>
    <col min="9217" max="9217" width="27.109375" style="46" customWidth="1"/>
    <col min="9218" max="9218" width="23.109375" style="46" customWidth="1"/>
    <col min="9219" max="9220" width="15.44140625" style="46" customWidth="1"/>
    <col min="9221" max="9221" width="23.88671875" style="46" customWidth="1"/>
    <col min="9222" max="9233" width="15.44140625" style="46" customWidth="1"/>
    <col min="9234" max="9472" width="11.44140625" style="46"/>
    <col min="9473" max="9473" width="27.109375" style="46" customWidth="1"/>
    <col min="9474" max="9474" width="23.109375" style="46" customWidth="1"/>
    <col min="9475" max="9476" width="15.44140625" style="46" customWidth="1"/>
    <col min="9477" max="9477" width="23.88671875" style="46" customWidth="1"/>
    <col min="9478" max="9489" width="15.44140625" style="46" customWidth="1"/>
    <col min="9490" max="9728" width="11.44140625" style="46"/>
    <col min="9729" max="9729" width="27.109375" style="46" customWidth="1"/>
    <col min="9730" max="9730" width="23.109375" style="46" customWidth="1"/>
    <col min="9731" max="9732" width="15.44140625" style="46" customWidth="1"/>
    <col min="9733" max="9733" width="23.88671875" style="46" customWidth="1"/>
    <col min="9734" max="9745" width="15.44140625" style="46" customWidth="1"/>
    <col min="9746" max="9984" width="11.44140625" style="46"/>
    <col min="9985" max="9985" width="27.109375" style="46" customWidth="1"/>
    <col min="9986" max="9986" width="23.109375" style="46" customWidth="1"/>
    <col min="9987" max="9988" width="15.44140625" style="46" customWidth="1"/>
    <col min="9989" max="9989" width="23.88671875" style="46" customWidth="1"/>
    <col min="9990" max="10001" width="15.44140625" style="46" customWidth="1"/>
    <col min="10002" max="10240" width="11.44140625" style="46"/>
    <col min="10241" max="10241" width="27.109375" style="46" customWidth="1"/>
    <col min="10242" max="10242" width="23.109375" style="46" customWidth="1"/>
    <col min="10243" max="10244" width="15.44140625" style="46" customWidth="1"/>
    <col min="10245" max="10245" width="23.88671875" style="46" customWidth="1"/>
    <col min="10246" max="10257" width="15.44140625" style="46" customWidth="1"/>
    <col min="10258" max="10496" width="11.44140625" style="46"/>
    <col min="10497" max="10497" width="27.109375" style="46" customWidth="1"/>
    <col min="10498" max="10498" width="23.109375" style="46" customWidth="1"/>
    <col min="10499" max="10500" width="15.44140625" style="46" customWidth="1"/>
    <col min="10501" max="10501" width="23.88671875" style="46" customWidth="1"/>
    <col min="10502" max="10513" width="15.44140625" style="46" customWidth="1"/>
    <col min="10514" max="10752" width="11.44140625" style="46"/>
    <col min="10753" max="10753" width="27.109375" style="46" customWidth="1"/>
    <col min="10754" max="10754" width="23.109375" style="46" customWidth="1"/>
    <col min="10755" max="10756" width="15.44140625" style="46" customWidth="1"/>
    <col min="10757" max="10757" width="23.88671875" style="46" customWidth="1"/>
    <col min="10758" max="10769" width="15.44140625" style="46" customWidth="1"/>
    <col min="10770" max="11008" width="11.44140625" style="46"/>
    <col min="11009" max="11009" width="27.109375" style="46" customWidth="1"/>
    <col min="11010" max="11010" width="23.109375" style="46" customWidth="1"/>
    <col min="11011" max="11012" width="15.44140625" style="46" customWidth="1"/>
    <col min="11013" max="11013" width="23.88671875" style="46" customWidth="1"/>
    <col min="11014" max="11025" width="15.44140625" style="46" customWidth="1"/>
    <col min="11026" max="11264" width="11.44140625" style="46"/>
    <col min="11265" max="11265" width="27.109375" style="46" customWidth="1"/>
    <col min="11266" max="11266" width="23.109375" style="46" customWidth="1"/>
    <col min="11267" max="11268" width="15.44140625" style="46" customWidth="1"/>
    <col min="11269" max="11269" width="23.88671875" style="46" customWidth="1"/>
    <col min="11270" max="11281" width="15.44140625" style="46" customWidth="1"/>
    <col min="11282" max="11520" width="11.44140625" style="46"/>
    <col min="11521" max="11521" width="27.109375" style="46" customWidth="1"/>
    <col min="11522" max="11522" width="23.109375" style="46" customWidth="1"/>
    <col min="11523" max="11524" width="15.44140625" style="46" customWidth="1"/>
    <col min="11525" max="11525" width="23.88671875" style="46" customWidth="1"/>
    <col min="11526" max="11537" width="15.44140625" style="46" customWidth="1"/>
    <col min="11538" max="11776" width="11.44140625" style="46"/>
    <col min="11777" max="11777" width="27.109375" style="46" customWidth="1"/>
    <col min="11778" max="11778" width="23.109375" style="46" customWidth="1"/>
    <col min="11779" max="11780" width="15.44140625" style="46" customWidth="1"/>
    <col min="11781" max="11781" width="23.88671875" style="46" customWidth="1"/>
    <col min="11782" max="11793" width="15.44140625" style="46" customWidth="1"/>
    <col min="11794" max="12032" width="11.44140625" style="46"/>
    <col min="12033" max="12033" width="27.109375" style="46" customWidth="1"/>
    <col min="12034" max="12034" width="23.109375" style="46" customWidth="1"/>
    <col min="12035" max="12036" width="15.44140625" style="46" customWidth="1"/>
    <col min="12037" max="12037" width="23.88671875" style="46" customWidth="1"/>
    <col min="12038" max="12049" width="15.44140625" style="46" customWidth="1"/>
    <col min="12050" max="12288" width="11.44140625" style="46"/>
    <col min="12289" max="12289" width="27.109375" style="46" customWidth="1"/>
    <col min="12290" max="12290" width="23.109375" style="46" customWidth="1"/>
    <col min="12291" max="12292" width="15.44140625" style="46" customWidth="1"/>
    <col min="12293" max="12293" width="23.88671875" style="46" customWidth="1"/>
    <col min="12294" max="12305" width="15.44140625" style="46" customWidth="1"/>
    <col min="12306" max="12544" width="11.44140625" style="46"/>
    <col min="12545" max="12545" width="27.109375" style="46" customWidth="1"/>
    <col min="12546" max="12546" width="23.109375" style="46" customWidth="1"/>
    <col min="12547" max="12548" width="15.44140625" style="46" customWidth="1"/>
    <col min="12549" max="12549" width="23.88671875" style="46" customWidth="1"/>
    <col min="12550" max="12561" width="15.44140625" style="46" customWidth="1"/>
    <col min="12562" max="12800" width="11.44140625" style="46"/>
    <col min="12801" max="12801" width="27.109375" style="46" customWidth="1"/>
    <col min="12802" max="12802" width="23.109375" style="46" customWidth="1"/>
    <col min="12803" max="12804" width="15.44140625" style="46" customWidth="1"/>
    <col min="12805" max="12805" width="23.88671875" style="46" customWidth="1"/>
    <col min="12806" max="12817" width="15.44140625" style="46" customWidth="1"/>
    <col min="12818" max="13056" width="11.44140625" style="46"/>
    <col min="13057" max="13057" width="27.109375" style="46" customWidth="1"/>
    <col min="13058" max="13058" width="23.109375" style="46" customWidth="1"/>
    <col min="13059" max="13060" width="15.44140625" style="46" customWidth="1"/>
    <col min="13061" max="13061" width="23.88671875" style="46" customWidth="1"/>
    <col min="13062" max="13073" width="15.44140625" style="46" customWidth="1"/>
    <col min="13074" max="13312" width="11.44140625" style="46"/>
    <col min="13313" max="13313" width="27.109375" style="46" customWidth="1"/>
    <col min="13314" max="13314" width="23.109375" style="46" customWidth="1"/>
    <col min="13315" max="13316" width="15.44140625" style="46" customWidth="1"/>
    <col min="13317" max="13317" width="23.88671875" style="46" customWidth="1"/>
    <col min="13318" max="13329" width="15.44140625" style="46" customWidth="1"/>
    <col min="13330" max="13568" width="11.44140625" style="46"/>
    <col min="13569" max="13569" width="27.109375" style="46" customWidth="1"/>
    <col min="13570" max="13570" width="23.109375" style="46" customWidth="1"/>
    <col min="13571" max="13572" width="15.44140625" style="46" customWidth="1"/>
    <col min="13573" max="13573" width="23.88671875" style="46" customWidth="1"/>
    <col min="13574" max="13585" width="15.44140625" style="46" customWidth="1"/>
    <col min="13586" max="13824" width="11.44140625" style="46"/>
    <col min="13825" max="13825" width="27.109375" style="46" customWidth="1"/>
    <col min="13826" max="13826" width="23.109375" style="46" customWidth="1"/>
    <col min="13827" max="13828" width="15.44140625" style="46" customWidth="1"/>
    <col min="13829" max="13829" width="23.88671875" style="46" customWidth="1"/>
    <col min="13830" max="13841" width="15.44140625" style="46" customWidth="1"/>
    <col min="13842" max="14080" width="11.44140625" style="46"/>
    <col min="14081" max="14081" width="27.109375" style="46" customWidth="1"/>
    <col min="14082" max="14082" width="23.109375" style="46" customWidth="1"/>
    <col min="14083" max="14084" width="15.44140625" style="46" customWidth="1"/>
    <col min="14085" max="14085" width="23.88671875" style="46" customWidth="1"/>
    <col min="14086" max="14097" width="15.44140625" style="46" customWidth="1"/>
    <col min="14098" max="14336" width="11.44140625" style="46"/>
    <col min="14337" max="14337" width="27.109375" style="46" customWidth="1"/>
    <col min="14338" max="14338" width="23.109375" style="46" customWidth="1"/>
    <col min="14339" max="14340" width="15.44140625" style="46" customWidth="1"/>
    <col min="14341" max="14341" width="23.88671875" style="46" customWidth="1"/>
    <col min="14342" max="14353" width="15.44140625" style="46" customWidth="1"/>
    <col min="14354" max="14592" width="11.44140625" style="46"/>
    <col min="14593" max="14593" width="27.109375" style="46" customWidth="1"/>
    <col min="14594" max="14594" width="23.109375" style="46" customWidth="1"/>
    <col min="14595" max="14596" width="15.44140625" style="46" customWidth="1"/>
    <col min="14597" max="14597" width="23.88671875" style="46" customWidth="1"/>
    <col min="14598" max="14609" width="15.44140625" style="46" customWidth="1"/>
    <col min="14610" max="14848" width="11.44140625" style="46"/>
    <col min="14849" max="14849" width="27.109375" style="46" customWidth="1"/>
    <col min="14850" max="14850" width="23.109375" style="46" customWidth="1"/>
    <col min="14851" max="14852" width="15.44140625" style="46" customWidth="1"/>
    <col min="14853" max="14853" width="23.88671875" style="46" customWidth="1"/>
    <col min="14854" max="14865" width="15.44140625" style="46" customWidth="1"/>
    <col min="14866" max="15104" width="11.44140625" style="46"/>
    <col min="15105" max="15105" width="27.109375" style="46" customWidth="1"/>
    <col min="15106" max="15106" width="23.109375" style="46" customWidth="1"/>
    <col min="15107" max="15108" width="15.44140625" style="46" customWidth="1"/>
    <col min="15109" max="15109" width="23.88671875" style="46" customWidth="1"/>
    <col min="15110" max="15121" width="15.44140625" style="46" customWidth="1"/>
    <col min="15122" max="15360" width="11.44140625" style="46"/>
    <col min="15361" max="15361" width="27.109375" style="46" customWidth="1"/>
    <col min="15362" max="15362" width="23.109375" style="46" customWidth="1"/>
    <col min="15363" max="15364" width="15.44140625" style="46" customWidth="1"/>
    <col min="15365" max="15365" width="23.88671875" style="46" customWidth="1"/>
    <col min="15366" max="15377" width="15.44140625" style="46" customWidth="1"/>
    <col min="15378" max="15616" width="11.44140625" style="46"/>
    <col min="15617" max="15617" width="27.109375" style="46" customWidth="1"/>
    <col min="15618" max="15618" width="23.109375" style="46" customWidth="1"/>
    <col min="15619" max="15620" width="15.44140625" style="46" customWidth="1"/>
    <col min="15621" max="15621" width="23.88671875" style="46" customWidth="1"/>
    <col min="15622" max="15633" width="15.44140625" style="46" customWidth="1"/>
    <col min="15634" max="15872" width="11.44140625" style="46"/>
    <col min="15873" max="15873" width="27.109375" style="46" customWidth="1"/>
    <col min="15874" max="15874" width="23.109375" style="46" customWidth="1"/>
    <col min="15875" max="15876" width="15.44140625" style="46" customWidth="1"/>
    <col min="15877" max="15877" width="23.88671875" style="46" customWidth="1"/>
    <col min="15878" max="15889" width="15.44140625" style="46" customWidth="1"/>
    <col min="15890" max="16128" width="11.44140625" style="46"/>
    <col min="16129" max="16129" width="27.109375" style="46" customWidth="1"/>
    <col min="16130" max="16130" width="23.109375" style="46" customWidth="1"/>
    <col min="16131" max="16132" width="15.44140625" style="46" customWidth="1"/>
    <col min="16133" max="16133" width="23.88671875" style="46" customWidth="1"/>
    <col min="16134" max="16145" width="15.44140625" style="46" customWidth="1"/>
    <col min="16146" max="16384" width="11.44140625" style="46"/>
  </cols>
  <sheetData>
    <row r="1" spans="1:7">
      <c r="A1" s="1409" t="s">
        <v>551</v>
      </c>
      <c r="B1" s="1410"/>
      <c r="C1" s="55"/>
      <c r="D1" s="55"/>
      <c r="E1" s="55"/>
      <c r="F1" s="55"/>
      <c r="G1" s="55"/>
    </row>
    <row r="2" spans="1:7" s="100" customFormat="1" ht="28.5" customHeight="1">
      <c r="A2" s="1411" t="s">
        <v>552</v>
      </c>
      <c r="B2" s="1412"/>
      <c r="C2" s="515"/>
      <c r="D2" s="1101"/>
      <c r="E2" s="1101"/>
      <c r="F2" s="515"/>
      <c r="G2" s="515"/>
    </row>
    <row r="3" spans="1:7" ht="12" thickBot="1">
      <c r="A3" s="1413"/>
      <c r="B3" s="680" t="s">
        <v>10</v>
      </c>
      <c r="C3" s="55"/>
      <c r="D3" s="1101"/>
      <c r="E3" s="1101"/>
      <c r="F3" s="55"/>
      <c r="G3" s="55"/>
    </row>
    <row r="4" spans="1:7" ht="34.5" customHeight="1" thickTop="1">
      <c r="A4" s="1414" t="s">
        <v>553</v>
      </c>
      <c r="B4" s="1415" t="s">
        <v>554</v>
      </c>
      <c r="C4" s="55"/>
      <c r="D4" s="1101"/>
      <c r="E4" s="1101"/>
      <c r="F4" s="55"/>
      <c r="G4" s="55"/>
    </row>
    <row r="5" spans="1:7" s="100" customFormat="1" ht="20.25" customHeight="1">
      <c r="A5" s="1118" t="s">
        <v>555</v>
      </c>
      <c r="B5" s="1416">
        <v>1698878.618</v>
      </c>
      <c r="C5" s="480"/>
      <c r="D5" s="534"/>
      <c r="E5" s="516"/>
    </row>
    <row r="6" spans="1:7" s="100" customFormat="1" ht="20.25" customHeight="1">
      <c r="A6" s="1118" t="s">
        <v>524</v>
      </c>
      <c r="B6" s="1416">
        <v>3444429.727</v>
      </c>
      <c r="C6" s="480"/>
      <c r="D6" s="534"/>
      <c r="E6" s="516"/>
    </row>
    <row r="7" spans="1:7" s="100" customFormat="1" ht="20.25" customHeight="1">
      <c r="A7" s="1118" t="s">
        <v>525</v>
      </c>
      <c r="B7" s="1416">
        <v>5228355.9939999999</v>
      </c>
      <c r="C7" s="1417"/>
      <c r="D7" s="534"/>
      <c r="E7" s="516"/>
    </row>
    <row r="8" spans="1:7" s="82" customFormat="1" ht="20.25" customHeight="1" thickBot="1">
      <c r="A8" s="619" t="s">
        <v>13</v>
      </c>
      <c r="B8" s="1418">
        <v>10371664.339</v>
      </c>
      <c r="C8" s="517"/>
      <c r="D8" s="518"/>
      <c r="E8" s="516"/>
    </row>
    <row r="9" spans="1:7" ht="15" customHeight="1" thickTop="1">
      <c r="A9" s="1419" t="s">
        <v>662</v>
      </c>
      <c r="B9" s="1420"/>
      <c r="D9" s="516"/>
      <c r="E9" s="516"/>
      <c r="F9" s="519"/>
    </row>
    <row r="10" spans="1:7" ht="9.75" customHeight="1">
      <c r="A10" s="824" t="s">
        <v>663</v>
      </c>
      <c r="B10" s="1361"/>
      <c r="D10" s="516"/>
      <c r="E10" s="516"/>
      <c r="F10" s="448"/>
    </row>
    <row r="11" spans="1:7" ht="11.4">
      <c r="A11" s="520"/>
      <c r="B11" s="520"/>
      <c r="D11" s="516"/>
      <c r="E11" s="516"/>
      <c r="F11" s="448"/>
    </row>
    <row r="12" spans="1:7" ht="11.4">
      <c r="A12" s="535"/>
      <c r="B12" s="520"/>
      <c r="D12" s="516"/>
      <c r="E12" s="516"/>
      <c r="F12" s="448"/>
    </row>
    <row r="13" spans="1:7" ht="11.4">
      <c r="A13" s="520"/>
      <c r="B13" s="520"/>
      <c r="D13" s="516"/>
      <c r="E13" s="516"/>
      <c r="F13" s="448"/>
    </row>
    <row r="14" spans="1:7" ht="11.4">
      <c r="A14" s="520"/>
      <c r="B14" s="520"/>
      <c r="D14" s="516"/>
      <c r="E14" s="516"/>
      <c r="F14" s="448"/>
    </row>
    <row r="15" spans="1:7" ht="11.4">
      <c r="A15" s="520"/>
      <c r="B15" s="520"/>
      <c r="D15" s="516"/>
      <c r="E15" s="516"/>
      <c r="F15" s="448"/>
    </row>
    <row r="16" spans="1:7" ht="11.4">
      <c r="D16" s="516"/>
      <c r="E16" s="516"/>
      <c r="F16" s="448"/>
    </row>
    <row r="17" spans="2:6" ht="12">
      <c r="D17" s="521"/>
      <c r="E17" s="521"/>
      <c r="F17" s="448"/>
    </row>
    <row r="18" spans="2:6" ht="11.4">
      <c r="D18" s="519"/>
    </row>
    <row r="19" spans="2:6" ht="11.4">
      <c r="D19" s="516"/>
    </row>
    <row r="20" spans="2:6" ht="11.4">
      <c r="B20" s="1421"/>
      <c r="D20" s="51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D30"/>
  <sheetViews>
    <sheetView showGridLines="0" workbookViewId="0"/>
  </sheetViews>
  <sheetFormatPr baseColWidth="10" defaultColWidth="11.44140625" defaultRowHeight="11.4"/>
  <cols>
    <col min="1" max="1" width="24.88671875" style="133" customWidth="1"/>
    <col min="2" max="2" width="33.5546875" style="133" customWidth="1"/>
    <col min="3" max="3" width="12.109375" style="133" customWidth="1"/>
    <col min="4" max="4" width="14.88671875" style="133" customWidth="1"/>
    <col min="5" max="235" width="11.44140625" style="523"/>
    <col min="236" max="236" width="24.88671875" style="523" customWidth="1"/>
    <col min="237" max="237" width="33.5546875" style="523" customWidth="1"/>
    <col min="238" max="238" width="12.109375" style="523" customWidth="1"/>
    <col min="239" max="239" width="14.88671875" style="523" customWidth="1"/>
    <col min="240" max="491" width="11.44140625" style="523"/>
    <col min="492" max="492" width="24.88671875" style="523" customWidth="1"/>
    <col min="493" max="493" width="33.5546875" style="523" customWidth="1"/>
    <col min="494" max="494" width="12.109375" style="523" customWidth="1"/>
    <col min="495" max="495" width="14.88671875" style="523" customWidth="1"/>
    <col min="496" max="747" width="11.44140625" style="523"/>
    <col min="748" max="748" width="24.88671875" style="523" customWidth="1"/>
    <col min="749" max="749" width="33.5546875" style="523" customWidth="1"/>
    <col min="750" max="750" width="12.109375" style="523" customWidth="1"/>
    <col min="751" max="751" width="14.88671875" style="523" customWidth="1"/>
    <col min="752" max="1003" width="11.44140625" style="523"/>
    <col min="1004" max="1004" width="24.88671875" style="523" customWidth="1"/>
    <col min="1005" max="1005" width="33.5546875" style="523" customWidth="1"/>
    <col min="1006" max="1006" width="12.109375" style="523" customWidth="1"/>
    <col min="1007" max="1007" width="14.88671875" style="523" customWidth="1"/>
    <col min="1008" max="1259" width="11.44140625" style="523"/>
    <col min="1260" max="1260" width="24.88671875" style="523" customWidth="1"/>
    <col min="1261" max="1261" width="33.5546875" style="523" customWidth="1"/>
    <col min="1262" max="1262" width="12.109375" style="523" customWidth="1"/>
    <col min="1263" max="1263" width="14.88671875" style="523" customWidth="1"/>
    <col min="1264" max="1515" width="11.44140625" style="523"/>
    <col min="1516" max="1516" width="24.88671875" style="523" customWidth="1"/>
    <col min="1517" max="1517" width="33.5546875" style="523" customWidth="1"/>
    <col min="1518" max="1518" width="12.109375" style="523" customWidth="1"/>
    <col min="1519" max="1519" width="14.88671875" style="523" customWidth="1"/>
    <col min="1520" max="1771" width="11.44140625" style="523"/>
    <col min="1772" max="1772" width="24.88671875" style="523" customWidth="1"/>
    <col min="1773" max="1773" width="33.5546875" style="523" customWidth="1"/>
    <col min="1774" max="1774" width="12.109375" style="523" customWidth="1"/>
    <col min="1775" max="1775" width="14.88671875" style="523" customWidth="1"/>
    <col min="1776" max="2027" width="11.44140625" style="523"/>
    <col min="2028" max="2028" width="24.88671875" style="523" customWidth="1"/>
    <col min="2029" max="2029" width="33.5546875" style="523" customWidth="1"/>
    <col min="2030" max="2030" width="12.109375" style="523" customWidth="1"/>
    <col min="2031" max="2031" width="14.88671875" style="523" customWidth="1"/>
    <col min="2032" max="2283" width="11.44140625" style="523"/>
    <col min="2284" max="2284" width="24.88671875" style="523" customWidth="1"/>
    <col min="2285" max="2285" width="33.5546875" style="523" customWidth="1"/>
    <col min="2286" max="2286" width="12.109375" style="523" customWidth="1"/>
    <col min="2287" max="2287" width="14.88671875" style="523" customWidth="1"/>
    <col min="2288" max="2539" width="11.44140625" style="523"/>
    <col min="2540" max="2540" width="24.88671875" style="523" customWidth="1"/>
    <col min="2541" max="2541" width="33.5546875" style="523" customWidth="1"/>
    <col min="2542" max="2542" width="12.109375" style="523" customWidth="1"/>
    <col min="2543" max="2543" width="14.88671875" style="523" customWidth="1"/>
    <col min="2544" max="2795" width="11.44140625" style="523"/>
    <col min="2796" max="2796" width="24.88671875" style="523" customWidth="1"/>
    <col min="2797" max="2797" width="33.5546875" style="523" customWidth="1"/>
    <col min="2798" max="2798" width="12.109375" style="523" customWidth="1"/>
    <col min="2799" max="2799" width="14.88671875" style="523" customWidth="1"/>
    <col min="2800" max="3051" width="11.44140625" style="523"/>
    <col min="3052" max="3052" width="24.88671875" style="523" customWidth="1"/>
    <col min="3053" max="3053" width="33.5546875" style="523" customWidth="1"/>
    <col min="3054" max="3054" width="12.109375" style="523" customWidth="1"/>
    <col min="3055" max="3055" width="14.88671875" style="523" customWidth="1"/>
    <col min="3056" max="3307" width="11.44140625" style="523"/>
    <col min="3308" max="3308" width="24.88671875" style="523" customWidth="1"/>
    <col min="3309" max="3309" width="33.5546875" style="523" customWidth="1"/>
    <col min="3310" max="3310" width="12.109375" style="523" customWidth="1"/>
    <col min="3311" max="3311" width="14.88671875" style="523" customWidth="1"/>
    <col min="3312" max="3563" width="11.44140625" style="523"/>
    <col min="3564" max="3564" width="24.88671875" style="523" customWidth="1"/>
    <col min="3565" max="3565" width="33.5546875" style="523" customWidth="1"/>
    <col min="3566" max="3566" width="12.109375" style="523" customWidth="1"/>
    <col min="3567" max="3567" width="14.88671875" style="523" customWidth="1"/>
    <col min="3568" max="3819" width="11.44140625" style="523"/>
    <col min="3820" max="3820" width="24.88671875" style="523" customWidth="1"/>
    <col min="3821" max="3821" width="33.5546875" style="523" customWidth="1"/>
    <col min="3822" max="3822" width="12.109375" style="523" customWidth="1"/>
    <col min="3823" max="3823" width="14.88671875" style="523" customWidth="1"/>
    <col min="3824" max="4075" width="11.44140625" style="523"/>
    <col min="4076" max="4076" width="24.88671875" style="523" customWidth="1"/>
    <col min="4077" max="4077" width="33.5546875" style="523" customWidth="1"/>
    <col min="4078" max="4078" width="12.109375" style="523" customWidth="1"/>
    <col min="4079" max="4079" width="14.88671875" style="523" customWidth="1"/>
    <col min="4080" max="4331" width="11.44140625" style="523"/>
    <col min="4332" max="4332" width="24.88671875" style="523" customWidth="1"/>
    <col min="4333" max="4333" width="33.5546875" style="523" customWidth="1"/>
    <col min="4334" max="4334" width="12.109375" style="523" customWidth="1"/>
    <col min="4335" max="4335" width="14.88671875" style="523" customWidth="1"/>
    <col min="4336" max="4587" width="11.44140625" style="523"/>
    <col min="4588" max="4588" width="24.88671875" style="523" customWidth="1"/>
    <col min="4589" max="4589" width="33.5546875" style="523" customWidth="1"/>
    <col min="4590" max="4590" width="12.109375" style="523" customWidth="1"/>
    <col min="4591" max="4591" width="14.88671875" style="523" customWidth="1"/>
    <col min="4592" max="4843" width="11.44140625" style="523"/>
    <col min="4844" max="4844" width="24.88671875" style="523" customWidth="1"/>
    <col min="4845" max="4845" width="33.5546875" style="523" customWidth="1"/>
    <col min="4846" max="4846" width="12.109375" style="523" customWidth="1"/>
    <col min="4847" max="4847" width="14.88671875" style="523" customWidth="1"/>
    <col min="4848" max="5099" width="11.44140625" style="523"/>
    <col min="5100" max="5100" width="24.88671875" style="523" customWidth="1"/>
    <col min="5101" max="5101" width="33.5546875" style="523" customWidth="1"/>
    <col min="5102" max="5102" width="12.109375" style="523" customWidth="1"/>
    <col min="5103" max="5103" width="14.88671875" style="523" customWidth="1"/>
    <col min="5104" max="5355" width="11.44140625" style="523"/>
    <col min="5356" max="5356" width="24.88671875" style="523" customWidth="1"/>
    <col min="5357" max="5357" width="33.5546875" style="523" customWidth="1"/>
    <col min="5358" max="5358" width="12.109375" style="523" customWidth="1"/>
    <col min="5359" max="5359" width="14.88671875" style="523" customWidth="1"/>
    <col min="5360" max="5611" width="11.44140625" style="523"/>
    <col min="5612" max="5612" width="24.88671875" style="523" customWidth="1"/>
    <col min="5613" max="5613" width="33.5546875" style="523" customWidth="1"/>
    <col min="5614" max="5614" width="12.109375" style="523" customWidth="1"/>
    <col min="5615" max="5615" width="14.88671875" style="523" customWidth="1"/>
    <col min="5616" max="5867" width="11.44140625" style="523"/>
    <col min="5868" max="5868" width="24.88671875" style="523" customWidth="1"/>
    <col min="5869" max="5869" width="33.5546875" style="523" customWidth="1"/>
    <col min="5870" max="5870" width="12.109375" style="523" customWidth="1"/>
    <col min="5871" max="5871" width="14.88671875" style="523" customWidth="1"/>
    <col min="5872" max="6123" width="11.44140625" style="523"/>
    <col min="6124" max="6124" width="24.88671875" style="523" customWidth="1"/>
    <col min="6125" max="6125" width="33.5546875" style="523" customWidth="1"/>
    <col min="6126" max="6126" width="12.109375" style="523" customWidth="1"/>
    <col min="6127" max="6127" width="14.88671875" style="523" customWidth="1"/>
    <col min="6128" max="6379" width="11.44140625" style="523"/>
    <col min="6380" max="6380" width="24.88671875" style="523" customWidth="1"/>
    <col min="6381" max="6381" width="33.5546875" style="523" customWidth="1"/>
    <col min="6382" max="6382" width="12.109375" style="523" customWidth="1"/>
    <col min="6383" max="6383" width="14.88671875" style="523" customWidth="1"/>
    <col min="6384" max="6635" width="11.44140625" style="523"/>
    <col min="6636" max="6636" width="24.88671875" style="523" customWidth="1"/>
    <col min="6637" max="6637" width="33.5546875" style="523" customWidth="1"/>
    <col min="6638" max="6638" width="12.109375" style="523" customWidth="1"/>
    <col min="6639" max="6639" width="14.88671875" style="523" customWidth="1"/>
    <col min="6640" max="6891" width="11.44140625" style="523"/>
    <col min="6892" max="6892" width="24.88671875" style="523" customWidth="1"/>
    <col min="6893" max="6893" width="33.5546875" style="523" customWidth="1"/>
    <col min="6894" max="6894" width="12.109375" style="523" customWidth="1"/>
    <col min="6895" max="6895" width="14.88671875" style="523" customWidth="1"/>
    <col min="6896" max="7147" width="11.44140625" style="523"/>
    <col min="7148" max="7148" width="24.88671875" style="523" customWidth="1"/>
    <col min="7149" max="7149" width="33.5546875" style="523" customWidth="1"/>
    <col min="7150" max="7150" width="12.109375" style="523" customWidth="1"/>
    <col min="7151" max="7151" width="14.88671875" style="523" customWidth="1"/>
    <col min="7152" max="7403" width="11.44140625" style="523"/>
    <col min="7404" max="7404" width="24.88671875" style="523" customWidth="1"/>
    <col min="7405" max="7405" width="33.5546875" style="523" customWidth="1"/>
    <col min="7406" max="7406" width="12.109375" style="523" customWidth="1"/>
    <col min="7407" max="7407" width="14.88671875" style="523" customWidth="1"/>
    <col min="7408" max="7659" width="11.44140625" style="523"/>
    <col min="7660" max="7660" width="24.88671875" style="523" customWidth="1"/>
    <col min="7661" max="7661" width="33.5546875" style="523" customWidth="1"/>
    <col min="7662" max="7662" width="12.109375" style="523" customWidth="1"/>
    <col min="7663" max="7663" width="14.88671875" style="523" customWidth="1"/>
    <col min="7664" max="7915" width="11.44140625" style="523"/>
    <col min="7916" max="7916" width="24.88671875" style="523" customWidth="1"/>
    <col min="7917" max="7917" width="33.5546875" style="523" customWidth="1"/>
    <col min="7918" max="7918" width="12.109375" style="523" customWidth="1"/>
    <col min="7919" max="7919" width="14.88671875" style="523" customWidth="1"/>
    <col min="7920" max="8171" width="11.44140625" style="523"/>
    <col min="8172" max="8172" width="24.88671875" style="523" customWidth="1"/>
    <col min="8173" max="8173" width="33.5546875" style="523" customWidth="1"/>
    <col min="8174" max="8174" width="12.109375" style="523" customWidth="1"/>
    <col min="8175" max="8175" width="14.88671875" style="523" customWidth="1"/>
    <col min="8176" max="8427" width="11.44140625" style="523"/>
    <col min="8428" max="8428" width="24.88671875" style="523" customWidth="1"/>
    <col min="8429" max="8429" width="33.5546875" style="523" customWidth="1"/>
    <col min="8430" max="8430" width="12.109375" style="523" customWidth="1"/>
    <col min="8431" max="8431" width="14.88671875" style="523" customWidth="1"/>
    <col min="8432" max="8683" width="11.44140625" style="523"/>
    <col min="8684" max="8684" width="24.88671875" style="523" customWidth="1"/>
    <col min="8685" max="8685" width="33.5546875" style="523" customWidth="1"/>
    <col min="8686" max="8686" width="12.109375" style="523" customWidth="1"/>
    <col min="8687" max="8687" width="14.88671875" style="523" customWidth="1"/>
    <col min="8688" max="8939" width="11.44140625" style="523"/>
    <col min="8940" max="8940" width="24.88671875" style="523" customWidth="1"/>
    <col min="8941" max="8941" width="33.5546875" style="523" customWidth="1"/>
    <col min="8942" max="8942" width="12.109375" style="523" customWidth="1"/>
    <col min="8943" max="8943" width="14.88671875" style="523" customWidth="1"/>
    <col min="8944" max="9195" width="11.44140625" style="523"/>
    <col min="9196" max="9196" width="24.88671875" style="523" customWidth="1"/>
    <col min="9197" max="9197" width="33.5546875" style="523" customWidth="1"/>
    <col min="9198" max="9198" width="12.109375" style="523" customWidth="1"/>
    <col min="9199" max="9199" width="14.88671875" style="523" customWidth="1"/>
    <col min="9200" max="9451" width="11.44140625" style="523"/>
    <col min="9452" max="9452" width="24.88671875" style="523" customWidth="1"/>
    <col min="9453" max="9453" width="33.5546875" style="523" customWidth="1"/>
    <col min="9454" max="9454" width="12.109375" style="523" customWidth="1"/>
    <col min="9455" max="9455" width="14.88671875" style="523" customWidth="1"/>
    <col min="9456" max="9707" width="11.44140625" style="523"/>
    <col min="9708" max="9708" width="24.88671875" style="523" customWidth="1"/>
    <col min="9709" max="9709" width="33.5546875" style="523" customWidth="1"/>
    <col min="9710" max="9710" width="12.109375" style="523" customWidth="1"/>
    <col min="9711" max="9711" width="14.88671875" style="523" customWidth="1"/>
    <col min="9712" max="9963" width="11.44140625" style="523"/>
    <col min="9964" max="9964" width="24.88671875" style="523" customWidth="1"/>
    <col min="9965" max="9965" width="33.5546875" style="523" customWidth="1"/>
    <col min="9966" max="9966" width="12.109375" style="523" customWidth="1"/>
    <col min="9967" max="9967" width="14.88671875" style="523" customWidth="1"/>
    <col min="9968" max="10219" width="11.44140625" style="523"/>
    <col min="10220" max="10220" width="24.88671875" style="523" customWidth="1"/>
    <col min="10221" max="10221" width="33.5546875" style="523" customWidth="1"/>
    <col min="10222" max="10222" width="12.109375" style="523" customWidth="1"/>
    <col min="10223" max="10223" width="14.88671875" style="523" customWidth="1"/>
    <col min="10224" max="10475" width="11.44140625" style="523"/>
    <col min="10476" max="10476" width="24.88671875" style="523" customWidth="1"/>
    <col min="10477" max="10477" width="33.5546875" style="523" customWidth="1"/>
    <col min="10478" max="10478" width="12.109375" style="523" customWidth="1"/>
    <col min="10479" max="10479" width="14.88671875" style="523" customWidth="1"/>
    <col min="10480" max="10731" width="11.44140625" style="523"/>
    <col min="10732" max="10732" width="24.88671875" style="523" customWidth="1"/>
    <col min="10733" max="10733" width="33.5546875" style="523" customWidth="1"/>
    <col min="10734" max="10734" width="12.109375" style="523" customWidth="1"/>
    <col min="10735" max="10735" width="14.88671875" style="523" customWidth="1"/>
    <col min="10736" max="10987" width="11.44140625" style="523"/>
    <col min="10988" max="10988" width="24.88671875" style="523" customWidth="1"/>
    <col min="10989" max="10989" width="33.5546875" style="523" customWidth="1"/>
    <col min="10990" max="10990" width="12.109375" style="523" customWidth="1"/>
    <col min="10991" max="10991" width="14.88671875" style="523" customWidth="1"/>
    <col min="10992" max="11243" width="11.44140625" style="523"/>
    <col min="11244" max="11244" width="24.88671875" style="523" customWidth="1"/>
    <col min="11245" max="11245" width="33.5546875" style="523" customWidth="1"/>
    <col min="11246" max="11246" width="12.109375" style="523" customWidth="1"/>
    <col min="11247" max="11247" width="14.88671875" style="523" customWidth="1"/>
    <col min="11248" max="11499" width="11.44140625" style="523"/>
    <col min="11500" max="11500" width="24.88671875" style="523" customWidth="1"/>
    <col min="11501" max="11501" width="33.5546875" style="523" customWidth="1"/>
    <col min="11502" max="11502" width="12.109375" style="523" customWidth="1"/>
    <col min="11503" max="11503" width="14.88671875" style="523" customWidth="1"/>
    <col min="11504" max="11755" width="11.44140625" style="523"/>
    <col min="11756" max="11756" width="24.88671875" style="523" customWidth="1"/>
    <col min="11757" max="11757" width="33.5546875" style="523" customWidth="1"/>
    <col min="11758" max="11758" width="12.109375" style="523" customWidth="1"/>
    <col min="11759" max="11759" width="14.88671875" style="523" customWidth="1"/>
    <col min="11760" max="12011" width="11.44140625" style="523"/>
    <col min="12012" max="12012" width="24.88671875" style="523" customWidth="1"/>
    <col min="12013" max="12013" width="33.5546875" style="523" customWidth="1"/>
    <col min="12014" max="12014" width="12.109375" style="523" customWidth="1"/>
    <col min="12015" max="12015" width="14.88671875" style="523" customWidth="1"/>
    <col min="12016" max="12267" width="11.44140625" style="523"/>
    <col min="12268" max="12268" width="24.88671875" style="523" customWidth="1"/>
    <col min="12269" max="12269" width="33.5546875" style="523" customWidth="1"/>
    <col min="12270" max="12270" width="12.109375" style="523" customWidth="1"/>
    <col min="12271" max="12271" width="14.88671875" style="523" customWidth="1"/>
    <col min="12272" max="12523" width="11.44140625" style="523"/>
    <col min="12524" max="12524" width="24.88671875" style="523" customWidth="1"/>
    <col min="12525" max="12525" width="33.5546875" style="523" customWidth="1"/>
    <col min="12526" max="12526" width="12.109375" style="523" customWidth="1"/>
    <col min="12527" max="12527" width="14.88671875" style="523" customWidth="1"/>
    <col min="12528" max="12779" width="11.44140625" style="523"/>
    <col min="12780" max="12780" width="24.88671875" style="523" customWidth="1"/>
    <col min="12781" max="12781" width="33.5546875" style="523" customWidth="1"/>
    <col min="12782" max="12782" width="12.109375" style="523" customWidth="1"/>
    <col min="12783" max="12783" width="14.88671875" style="523" customWidth="1"/>
    <col min="12784" max="13035" width="11.44140625" style="523"/>
    <col min="13036" max="13036" width="24.88671875" style="523" customWidth="1"/>
    <col min="13037" max="13037" width="33.5546875" style="523" customWidth="1"/>
    <col min="13038" max="13038" width="12.109375" style="523" customWidth="1"/>
    <col min="13039" max="13039" width="14.88671875" style="523" customWidth="1"/>
    <col min="13040" max="13291" width="11.44140625" style="523"/>
    <col min="13292" max="13292" width="24.88671875" style="523" customWidth="1"/>
    <col min="13293" max="13293" width="33.5546875" style="523" customWidth="1"/>
    <col min="13294" max="13294" width="12.109375" style="523" customWidth="1"/>
    <col min="13295" max="13295" width="14.88671875" style="523" customWidth="1"/>
    <col min="13296" max="13547" width="11.44140625" style="523"/>
    <col min="13548" max="13548" width="24.88671875" style="523" customWidth="1"/>
    <col min="13549" max="13549" width="33.5546875" style="523" customWidth="1"/>
    <col min="13550" max="13550" width="12.109375" style="523" customWidth="1"/>
    <col min="13551" max="13551" width="14.88671875" style="523" customWidth="1"/>
    <col min="13552" max="13803" width="11.44140625" style="523"/>
    <col min="13804" max="13804" width="24.88671875" style="523" customWidth="1"/>
    <col min="13805" max="13805" width="33.5546875" style="523" customWidth="1"/>
    <col min="13806" max="13806" width="12.109375" style="523" customWidth="1"/>
    <col min="13807" max="13807" width="14.88671875" style="523" customWidth="1"/>
    <col min="13808" max="14059" width="11.44140625" style="523"/>
    <col min="14060" max="14060" width="24.88671875" style="523" customWidth="1"/>
    <col min="14061" max="14061" width="33.5546875" style="523" customWidth="1"/>
    <col min="14062" max="14062" width="12.109375" style="523" customWidth="1"/>
    <col min="14063" max="14063" width="14.88671875" style="523" customWidth="1"/>
    <col min="14064" max="14315" width="11.44140625" style="523"/>
    <col min="14316" max="14316" width="24.88671875" style="523" customWidth="1"/>
    <col min="14317" max="14317" width="33.5546875" style="523" customWidth="1"/>
    <col min="14318" max="14318" width="12.109375" style="523" customWidth="1"/>
    <col min="14319" max="14319" width="14.88671875" style="523" customWidth="1"/>
    <col min="14320" max="14571" width="11.44140625" style="523"/>
    <col min="14572" max="14572" width="24.88671875" style="523" customWidth="1"/>
    <col min="14573" max="14573" width="33.5546875" style="523" customWidth="1"/>
    <col min="14574" max="14574" width="12.109375" style="523" customWidth="1"/>
    <col min="14575" max="14575" width="14.88671875" style="523" customWidth="1"/>
    <col min="14576" max="14827" width="11.44140625" style="523"/>
    <col min="14828" max="14828" width="24.88671875" style="523" customWidth="1"/>
    <col min="14829" max="14829" width="33.5546875" style="523" customWidth="1"/>
    <col min="14830" max="14830" width="12.109375" style="523" customWidth="1"/>
    <col min="14831" max="14831" width="14.88671875" style="523" customWidth="1"/>
    <col min="14832" max="15083" width="11.44140625" style="523"/>
    <col min="15084" max="15084" width="24.88671875" style="523" customWidth="1"/>
    <col min="15085" max="15085" width="33.5546875" style="523" customWidth="1"/>
    <col min="15086" max="15086" width="12.109375" style="523" customWidth="1"/>
    <col min="15087" max="15087" width="14.88671875" style="523" customWidth="1"/>
    <col min="15088" max="15339" width="11.44140625" style="523"/>
    <col min="15340" max="15340" width="24.88671875" style="523" customWidth="1"/>
    <col min="15341" max="15341" width="33.5546875" style="523" customWidth="1"/>
    <col min="15342" max="15342" width="12.109375" style="523" customWidth="1"/>
    <col min="15343" max="15343" width="14.88671875" style="523" customWidth="1"/>
    <col min="15344" max="15595" width="11.44140625" style="523"/>
    <col min="15596" max="15596" width="24.88671875" style="523" customWidth="1"/>
    <col min="15597" max="15597" width="33.5546875" style="523" customWidth="1"/>
    <col min="15598" max="15598" width="12.109375" style="523" customWidth="1"/>
    <col min="15599" max="15599" width="14.88671875" style="523" customWidth="1"/>
    <col min="15600" max="15851" width="11.44140625" style="523"/>
    <col min="15852" max="15852" width="24.88671875" style="523" customWidth="1"/>
    <col min="15853" max="15853" width="33.5546875" style="523" customWidth="1"/>
    <col min="15854" max="15854" width="12.109375" style="523" customWidth="1"/>
    <col min="15855" max="15855" width="14.88671875" style="523" customWidth="1"/>
    <col min="15856" max="16107" width="11.44140625" style="523"/>
    <col min="16108" max="16108" width="24.88671875" style="523" customWidth="1"/>
    <col min="16109" max="16109" width="33.5546875" style="523" customWidth="1"/>
    <col min="16110" max="16110" width="12.109375" style="523" customWidth="1"/>
    <col min="16111" max="16111" width="14.88671875" style="523" customWidth="1"/>
    <col min="16112" max="16384" width="11.44140625" style="523"/>
  </cols>
  <sheetData>
    <row r="1" spans="1:4" s="522" customFormat="1">
      <c r="A1" s="1422" t="s">
        <v>44</v>
      </c>
      <c r="B1" s="1423"/>
      <c r="C1" s="1423"/>
      <c r="D1" s="1424"/>
    </row>
    <row r="2" spans="1:4" s="522" customFormat="1" ht="12" customHeight="1">
      <c r="A2" s="1425" t="s">
        <v>556</v>
      </c>
      <c r="B2" s="1426"/>
      <c r="C2" s="1426"/>
      <c r="D2" s="1427"/>
    </row>
    <row r="3" spans="1:4" ht="12" thickBot="1">
      <c r="A3" s="1428"/>
      <c r="B3" s="1429"/>
      <c r="C3" s="1430"/>
      <c r="D3" s="1431" t="s">
        <v>10</v>
      </c>
    </row>
    <row r="4" spans="1:4" ht="21" thickTop="1">
      <c r="A4" s="1432" t="s">
        <v>110</v>
      </c>
      <c r="B4" s="1433"/>
      <c r="C4" s="1433" t="s">
        <v>557</v>
      </c>
      <c r="D4" s="1434" t="s">
        <v>558</v>
      </c>
    </row>
    <row r="5" spans="1:4" ht="32.25" customHeight="1">
      <c r="A5" s="1435"/>
      <c r="B5" s="1436" t="s">
        <v>560</v>
      </c>
      <c r="C5" s="1437">
        <v>0</v>
      </c>
      <c r="D5" s="1438"/>
    </row>
    <row r="6" spans="1:4" ht="27.75" customHeight="1">
      <c r="A6" s="1439" t="s">
        <v>559</v>
      </c>
      <c r="B6" s="1440" t="s">
        <v>561</v>
      </c>
      <c r="C6" s="1441">
        <v>4147.06394</v>
      </c>
      <c r="D6" s="1442"/>
    </row>
    <row r="7" spans="1:4" ht="23.25" customHeight="1">
      <c r="A7" s="1439"/>
      <c r="B7" s="1440" t="s">
        <v>562</v>
      </c>
      <c r="C7" s="1441">
        <v>2261.8470000000002</v>
      </c>
      <c r="D7" s="1442"/>
    </row>
    <row r="8" spans="1:4" ht="20.100000000000001" customHeight="1">
      <c r="A8" s="1443"/>
      <c r="B8" s="1444" t="s">
        <v>563</v>
      </c>
      <c r="C8" s="1445">
        <v>188065.046</v>
      </c>
      <c r="D8" s="1446">
        <v>194473.95694</v>
      </c>
    </row>
    <row r="9" spans="1:4" ht="20.100000000000001" customHeight="1">
      <c r="A9" s="1435"/>
      <c r="B9" s="1447" t="s">
        <v>135</v>
      </c>
      <c r="C9" s="1448">
        <v>11466.380230000001</v>
      </c>
      <c r="D9" s="1438"/>
    </row>
    <row r="10" spans="1:4" ht="20.100000000000001" customHeight="1">
      <c r="A10" s="1439"/>
      <c r="B10" s="1449" t="s">
        <v>115</v>
      </c>
      <c r="C10" s="1448">
        <v>25270</v>
      </c>
      <c r="D10" s="1442"/>
    </row>
    <row r="11" spans="1:4" ht="20.100000000000001" customHeight="1">
      <c r="A11" s="1439"/>
      <c r="B11" s="1449" t="s">
        <v>565</v>
      </c>
      <c r="C11" s="1448">
        <v>14140.28414</v>
      </c>
      <c r="D11" s="1442"/>
    </row>
    <row r="12" spans="1:4" ht="20.100000000000001" customHeight="1">
      <c r="A12" s="1439" t="s">
        <v>564</v>
      </c>
      <c r="B12" s="1449" t="s">
        <v>566</v>
      </c>
      <c r="C12" s="1448">
        <v>50415.092420000001</v>
      </c>
      <c r="D12" s="1442"/>
    </row>
    <row r="13" spans="1:4" ht="20.100000000000001" customHeight="1">
      <c r="A13" s="1439"/>
      <c r="B13" s="1449" t="s">
        <v>567</v>
      </c>
      <c r="C13" s="1448">
        <v>0</v>
      </c>
      <c r="D13" s="1442"/>
    </row>
    <row r="14" spans="1:4" ht="20.100000000000001" customHeight="1">
      <c r="A14" s="1439"/>
      <c r="B14" s="1449" t="s">
        <v>568</v>
      </c>
      <c r="C14" s="1448">
        <v>8111.0000000000009</v>
      </c>
      <c r="D14" s="1442"/>
    </row>
    <row r="15" spans="1:4" ht="30" customHeight="1">
      <c r="A15" s="1443"/>
      <c r="B15" s="1450" t="s">
        <v>569</v>
      </c>
      <c r="C15" s="1448">
        <v>31</v>
      </c>
      <c r="D15" s="1446">
        <v>109433.75679</v>
      </c>
    </row>
    <row r="16" spans="1:4" ht="22.5" customHeight="1">
      <c r="A16" s="1451" t="s">
        <v>570</v>
      </c>
      <c r="B16" s="1452" t="s">
        <v>571</v>
      </c>
      <c r="C16" s="1437"/>
      <c r="D16" s="1438">
        <v>365188.49247</v>
      </c>
    </row>
    <row r="17" spans="1:4" ht="18" customHeight="1">
      <c r="A17" s="1453" t="s">
        <v>572</v>
      </c>
      <c r="B17" s="1454"/>
      <c r="C17" s="1454"/>
      <c r="D17" s="1455">
        <v>669096.20620000002</v>
      </c>
    </row>
    <row r="18" spans="1:4">
      <c r="A18" s="1456" t="s">
        <v>573</v>
      </c>
      <c r="B18" s="1457"/>
      <c r="C18" s="1457"/>
      <c r="D18" s="1458"/>
    </row>
    <row r="19" spans="1:4" ht="13.5" customHeight="1">
      <c r="A19" s="697" t="s">
        <v>470</v>
      </c>
      <c r="B19" s="135"/>
      <c r="C19" s="135"/>
      <c r="D19" s="1459"/>
    </row>
    <row r="20" spans="1:4" ht="13.5" customHeight="1">
      <c r="A20" s="1460" t="s">
        <v>471</v>
      </c>
      <c r="B20" s="1448"/>
      <c r="C20" s="1448"/>
      <c r="D20" s="1442"/>
    </row>
    <row r="21" spans="1:4" ht="13.5" customHeight="1">
      <c r="A21" s="1460" t="s">
        <v>472</v>
      </c>
      <c r="B21" s="1448"/>
      <c r="C21" s="1448"/>
      <c r="D21" s="1442"/>
    </row>
    <row r="22" spans="1:4" ht="13.5" customHeight="1">
      <c r="A22" s="1460" t="s">
        <v>410</v>
      </c>
      <c r="B22" s="1448"/>
      <c r="C22" s="1448"/>
      <c r="D22" s="1442"/>
    </row>
    <row r="23" spans="1:4" ht="13.5" customHeight="1">
      <c r="A23" s="1460" t="s">
        <v>639</v>
      </c>
      <c r="B23" s="1461"/>
      <c r="C23" s="1461"/>
      <c r="D23" s="1462"/>
    </row>
    <row r="24" spans="1:4" ht="13.5" customHeight="1">
      <c r="A24" s="1463" t="s">
        <v>640</v>
      </c>
      <c r="B24" s="1461"/>
      <c r="C24" s="1461"/>
      <c r="D24" s="1462"/>
    </row>
    <row r="25" spans="1:4" ht="13.5" customHeight="1">
      <c r="A25" s="1464" t="s">
        <v>574</v>
      </c>
      <c r="B25" s="1465"/>
      <c r="C25" s="1465"/>
      <c r="D25" s="1466"/>
    </row>
    <row r="26" spans="1:4">
      <c r="A26" s="1467" t="s">
        <v>575</v>
      </c>
      <c r="B26" s="1467"/>
      <c r="C26" s="1467"/>
      <c r="D26" s="1467"/>
    </row>
    <row r="27" spans="1:4">
      <c r="A27" s="1467"/>
      <c r="B27" s="1467"/>
      <c r="C27" s="1467"/>
      <c r="D27" s="1467"/>
    </row>
    <row r="28" spans="1:4">
      <c r="A28" s="1467"/>
      <c r="B28" s="1467"/>
      <c r="C28" s="1467"/>
      <c r="D28" s="1467"/>
    </row>
    <row r="29" spans="1:4">
      <c r="A29" s="1467"/>
      <c r="B29" s="1467"/>
      <c r="C29" s="1467"/>
      <c r="D29" s="1467"/>
    </row>
    <row r="30" spans="1:4">
      <c r="A30" s="1467"/>
      <c r="B30" s="1467"/>
      <c r="C30" s="1467"/>
      <c r="D30" s="146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C151"/>
  <sheetViews>
    <sheetView showGridLines="0" zoomScaleNormal="100" workbookViewId="0"/>
  </sheetViews>
  <sheetFormatPr baseColWidth="10" defaultColWidth="11.44140625" defaultRowHeight="11.4"/>
  <cols>
    <col min="1" max="1" width="57.44140625" style="503" customWidth="1"/>
    <col min="2" max="2" width="18.6640625" style="503" customWidth="1"/>
    <col min="3" max="244" width="11.44140625" style="508"/>
    <col min="245" max="245" width="57.44140625" style="508" customWidth="1"/>
    <col min="246" max="246" width="17.5546875" style="508" customWidth="1"/>
    <col min="247" max="247" width="44.88671875" style="508" customWidth="1"/>
    <col min="248" max="248" width="11.88671875" style="508" bestFit="1" customWidth="1"/>
    <col min="249" max="249" width="13.5546875" style="508" customWidth="1"/>
    <col min="250" max="250" width="13.44140625" style="508" customWidth="1"/>
    <col min="251" max="500" width="11.44140625" style="508"/>
    <col min="501" max="501" width="57.44140625" style="508" customWidth="1"/>
    <col min="502" max="502" width="17.5546875" style="508" customWidth="1"/>
    <col min="503" max="503" width="44.88671875" style="508" customWidth="1"/>
    <col min="504" max="504" width="11.88671875" style="508" bestFit="1" customWidth="1"/>
    <col min="505" max="505" width="13.5546875" style="508" customWidth="1"/>
    <col min="506" max="506" width="13.44140625" style="508" customWidth="1"/>
    <col min="507" max="756" width="11.44140625" style="508"/>
    <col min="757" max="757" width="57.44140625" style="508" customWidth="1"/>
    <col min="758" max="758" width="17.5546875" style="508" customWidth="1"/>
    <col min="759" max="759" width="44.88671875" style="508" customWidth="1"/>
    <col min="760" max="760" width="11.88671875" style="508" bestFit="1" customWidth="1"/>
    <col min="761" max="761" width="13.5546875" style="508" customWidth="1"/>
    <col min="762" max="762" width="13.44140625" style="508" customWidth="1"/>
    <col min="763" max="1012" width="11.44140625" style="508"/>
    <col min="1013" max="1013" width="57.44140625" style="508" customWidth="1"/>
    <col min="1014" max="1014" width="17.5546875" style="508" customWidth="1"/>
    <col min="1015" max="1015" width="44.88671875" style="508" customWidth="1"/>
    <col min="1016" max="1016" width="11.88671875" style="508" bestFit="1" customWidth="1"/>
    <col min="1017" max="1017" width="13.5546875" style="508" customWidth="1"/>
    <col min="1018" max="1018" width="13.44140625" style="508" customWidth="1"/>
    <col min="1019" max="1268" width="11.44140625" style="508"/>
    <col min="1269" max="1269" width="57.44140625" style="508" customWidth="1"/>
    <col min="1270" max="1270" width="17.5546875" style="508" customWidth="1"/>
    <col min="1271" max="1271" width="44.88671875" style="508" customWidth="1"/>
    <col min="1272" max="1272" width="11.88671875" style="508" bestFit="1" customWidth="1"/>
    <col min="1273" max="1273" width="13.5546875" style="508" customWidth="1"/>
    <col min="1274" max="1274" width="13.44140625" style="508" customWidth="1"/>
    <col min="1275" max="1524" width="11.44140625" style="508"/>
    <col min="1525" max="1525" width="57.44140625" style="508" customWidth="1"/>
    <col min="1526" max="1526" width="17.5546875" style="508" customWidth="1"/>
    <col min="1527" max="1527" width="44.88671875" style="508" customWidth="1"/>
    <col min="1528" max="1528" width="11.88671875" style="508" bestFit="1" customWidth="1"/>
    <col min="1529" max="1529" width="13.5546875" style="508" customWidth="1"/>
    <col min="1530" max="1530" width="13.44140625" style="508" customWidth="1"/>
    <col min="1531" max="1780" width="11.44140625" style="508"/>
    <col min="1781" max="1781" width="57.44140625" style="508" customWidth="1"/>
    <col min="1782" max="1782" width="17.5546875" style="508" customWidth="1"/>
    <col min="1783" max="1783" width="44.88671875" style="508" customWidth="1"/>
    <col min="1784" max="1784" width="11.88671875" style="508" bestFit="1" customWidth="1"/>
    <col min="1785" max="1785" width="13.5546875" style="508" customWidth="1"/>
    <col min="1786" max="1786" width="13.44140625" style="508" customWidth="1"/>
    <col min="1787" max="2036" width="11.44140625" style="508"/>
    <col min="2037" max="2037" width="57.44140625" style="508" customWidth="1"/>
    <col min="2038" max="2038" width="17.5546875" style="508" customWidth="1"/>
    <col min="2039" max="2039" width="44.88671875" style="508" customWidth="1"/>
    <col min="2040" max="2040" width="11.88671875" style="508" bestFit="1" customWidth="1"/>
    <col min="2041" max="2041" width="13.5546875" style="508" customWidth="1"/>
    <col min="2042" max="2042" width="13.44140625" style="508" customWidth="1"/>
    <col min="2043" max="2292" width="11.44140625" style="508"/>
    <col min="2293" max="2293" width="57.44140625" style="508" customWidth="1"/>
    <col min="2294" max="2294" width="17.5546875" style="508" customWidth="1"/>
    <col min="2295" max="2295" width="44.88671875" style="508" customWidth="1"/>
    <col min="2296" max="2296" width="11.88671875" style="508" bestFit="1" customWidth="1"/>
    <col min="2297" max="2297" width="13.5546875" style="508" customWidth="1"/>
    <col min="2298" max="2298" width="13.44140625" style="508" customWidth="1"/>
    <col min="2299" max="2548" width="11.44140625" style="508"/>
    <col min="2549" max="2549" width="57.44140625" style="508" customWidth="1"/>
    <col min="2550" max="2550" width="17.5546875" style="508" customWidth="1"/>
    <col min="2551" max="2551" width="44.88671875" style="508" customWidth="1"/>
    <col min="2552" max="2552" width="11.88671875" style="508" bestFit="1" customWidth="1"/>
    <col min="2553" max="2553" width="13.5546875" style="508" customWidth="1"/>
    <col min="2554" max="2554" width="13.44140625" style="508" customWidth="1"/>
    <col min="2555" max="2804" width="11.44140625" style="508"/>
    <col min="2805" max="2805" width="57.44140625" style="508" customWidth="1"/>
    <col min="2806" max="2806" width="17.5546875" style="508" customWidth="1"/>
    <col min="2807" max="2807" width="44.88671875" style="508" customWidth="1"/>
    <col min="2808" max="2808" width="11.88671875" style="508" bestFit="1" customWidth="1"/>
    <col min="2809" max="2809" width="13.5546875" style="508" customWidth="1"/>
    <col min="2810" max="2810" width="13.44140625" style="508" customWidth="1"/>
    <col min="2811" max="3060" width="11.44140625" style="508"/>
    <col min="3061" max="3061" width="57.44140625" style="508" customWidth="1"/>
    <col min="3062" max="3062" width="17.5546875" style="508" customWidth="1"/>
    <col min="3063" max="3063" width="44.88671875" style="508" customWidth="1"/>
    <col min="3064" max="3064" width="11.88671875" style="508" bestFit="1" customWidth="1"/>
    <col min="3065" max="3065" width="13.5546875" style="508" customWidth="1"/>
    <col min="3066" max="3066" width="13.44140625" style="508" customWidth="1"/>
    <col min="3067" max="3316" width="11.44140625" style="508"/>
    <col min="3317" max="3317" width="57.44140625" style="508" customWidth="1"/>
    <col min="3318" max="3318" width="17.5546875" style="508" customWidth="1"/>
    <col min="3319" max="3319" width="44.88671875" style="508" customWidth="1"/>
    <col min="3320" max="3320" width="11.88671875" style="508" bestFit="1" customWidth="1"/>
    <col min="3321" max="3321" width="13.5546875" style="508" customWidth="1"/>
    <col min="3322" max="3322" width="13.44140625" style="508" customWidth="1"/>
    <col min="3323" max="3572" width="11.44140625" style="508"/>
    <col min="3573" max="3573" width="57.44140625" style="508" customWidth="1"/>
    <col min="3574" max="3574" width="17.5546875" style="508" customWidth="1"/>
    <col min="3575" max="3575" width="44.88671875" style="508" customWidth="1"/>
    <col min="3576" max="3576" width="11.88671875" style="508" bestFit="1" customWidth="1"/>
    <col min="3577" max="3577" width="13.5546875" style="508" customWidth="1"/>
    <col min="3578" max="3578" width="13.44140625" style="508" customWidth="1"/>
    <col min="3579" max="3828" width="11.44140625" style="508"/>
    <col min="3829" max="3829" width="57.44140625" style="508" customWidth="1"/>
    <col min="3830" max="3830" width="17.5546875" style="508" customWidth="1"/>
    <col min="3831" max="3831" width="44.88671875" style="508" customWidth="1"/>
    <col min="3832" max="3832" width="11.88671875" style="508" bestFit="1" customWidth="1"/>
    <col min="3833" max="3833" width="13.5546875" style="508" customWidth="1"/>
    <col min="3834" max="3834" width="13.44140625" style="508" customWidth="1"/>
    <col min="3835" max="4084" width="11.44140625" style="508"/>
    <col min="4085" max="4085" width="57.44140625" style="508" customWidth="1"/>
    <col min="4086" max="4086" width="17.5546875" style="508" customWidth="1"/>
    <col min="4087" max="4087" width="44.88671875" style="508" customWidth="1"/>
    <col min="4088" max="4088" width="11.88671875" style="508" bestFit="1" customWidth="1"/>
    <col min="4089" max="4089" width="13.5546875" style="508" customWidth="1"/>
    <col min="4090" max="4090" width="13.44140625" style="508" customWidth="1"/>
    <col min="4091" max="4340" width="11.44140625" style="508"/>
    <col min="4341" max="4341" width="57.44140625" style="508" customWidth="1"/>
    <col min="4342" max="4342" width="17.5546875" style="508" customWidth="1"/>
    <col min="4343" max="4343" width="44.88671875" style="508" customWidth="1"/>
    <col min="4344" max="4344" width="11.88671875" style="508" bestFit="1" customWidth="1"/>
    <col min="4345" max="4345" width="13.5546875" style="508" customWidth="1"/>
    <col min="4346" max="4346" width="13.44140625" style="508" customWidth="1"/>
    <col min="4347" max="4596" width="11.44140625" style="508"/>
    <col min="4597" max="4597" width="57.44140625" style="508" customWidth="1"/>
    <col min="4598" max="4598" width="17.5546875" style="508" customWidth="1"/>
    <col min="4599" max="4599" width="44.88671875" style="508" customWidth="1"/>
    <col min="4600" max="4600" width="11.88671875" style="508" bestFit="1" customWidth="1"/>
    <col min="4601" max="4601" width="13.5546875" style="508" customWidth="1"/>
    <col min="4602" max="4602" width="13.44140625" style="508" customWidth="1"/>
    <col min="4603" max="4852" width="11.44140625" style="508"/>
    <col min="4853" max="4853" width="57.44140625" style="508" customWidth="1"/>
    <col min="4854" max="4854" width="17.5546875" style="508" customWidth="1"/>
    <col min="4855" max="4855" width="44.88671875" style="508" customWidth="1"/>
    <col min="4856" max="4856" width="11.88671875" style="508" bestFit="1" customWidth="1"/>
    <col min="4857" max="4857" width="13.5546875" style="508" customWidth="1"/>
    <col min="4858" max="4858" width="13.44140625" style="508" customWidth="1"/>
    <col min="4859" max="5108" width="11.44140625" style="508"/>
    <col min="5109" max="5109" width="57.44140625" style="508" customWidth="1"/>
    <col min="5110" max="5110" width="17.5546875" style="508" customWidth="1"/>
    <col min="5111" max="5111" width="44.88671875" style="508" customWidth="1"/>
    <col min="5112" max="5112" width="11.88671875" style="508" bestFit="1" customWidth="1"/>
    <col min="5113" max="5113" width="13.5546875" style="508" customWidth="1"/>
    <col min="5114" max="5114" width="13.44140625" style="508" customWidth="1"/>
    <col min="5115" max="5364" width="11.44140625" style="508"/>
    <col min="5365" max="5365" width="57.44140625" style="508" customWidth="1"/>
    <col min="5366" max="5366" width="17.5546875" style="508" customWidth="1"/>
    <col min="5367" max="5367" width="44.88671875" style="508" customWidth="1"/>
    <col min="5368" max="5368" width="11.88671875" style="508" bestFit="1" customWidth="1"/>
    <col min="5369" max="5369" width="13.5546875" style="508" customWidth="1"/>
    <col min="5370" max="5370" width="13.44140625" style="508" customWidth="1"/>
    <col min="5371" max="5620" width="11.44140625" style="508"/>
    <col min="5621" max="5621" width="57.44140625" style="508" customWidth="1"/>
    <col min="5622" max="5622" width="17.5546875" style="508" customWidth="1"/>
    <col min="5623" max="5623" width="44.88671875" style="508" customWidth="1"/>
    <col min="5624" max="5624" width="11.88671875" style="508" bestFit="1" customWidth="1"/>
    <col min="5625" max="5625" width="13.5546875" style="508" customWidth="1"/>
    <col min="5626" max="5626" width="13.44140625" style="508" customWidth="1"/>
    <col min="5627" max="5876" width="11.44140625" style="508"/>
    <col min="5877" max="5877" width="57.44140625" style="508" customWidth="1"/>
    <col min="5878" max="5878" width="17.5546875" style="508" customWidth="1"/>
    <col min="5879" max="5879" width="44.88671875" style="508" customWidth="1"/>
    <col min="5880" max="5880" width="11.88671875" style="508" bestFit="1" customWidth="1"/>
    <col min="5881" max="5881" width="13.5546875" style="508" customWidth="1"/>
    <col min="5882" max="5882" width="13.44140625" style="508" customWidth="1"/>
    <col min="5883" max="6132" width="11.44140625" style="508"/>
    <col min="6133" max="6133" width="57.44140625" style="508" customWidth="1"/>
    <col min="6134" max="6134" width="17.5546875" style="508" customWidth="1"/>
    <col min="6135" max="6135" width="44.88671875" style="508" customWidth="1"/>
    <col min="6136" max="6136" width="11.88671875" style="508" bestFit="1" customWidth="1"/>
    <col min="6137" max="6137" width="13.5546875" style="508" customWidth="1"/>
    <col min="6138" max="6138" width="13.44140625" style="508" customWidth="1"/>
    <col min="6139" max="6388" width="11.44140625" style="508"/>
    <col min="6389" max="6389" width="57.44140625" style="508" customWidth="1"/>
    <col min="6390" max="6390" width="17.5546875" style="508" customWidth="1"/>
    <col min="6391" max="6391" width="44.88671875" style="508" customWidth="1"/>
    <col min="6392" max="6392" width="11.88671875" style="508" bestFit="1" customWidth="1"/>
    <col min="6393" max="6393" width="13.5546875" style="508" customWidth="1"/>
    <col min="6394" max="6394" width="13.44140625" style="508" customWidth="1"/>
    <col min="6395" max="6644" width="11.44140625" style="508"/>
    <col min="6645" max="6645" width="57.44140625" style="508" customWidth="1"/>
    <col min="6646" max="6646" width="17.5546875" style="508" customWidth="1"/>
    <col min="6647" max="6647" width="44.88671875" style="508" customWidth="1"/>
    <col min="6648" max="6648" width="11.88671875" style="508" bestFit="1" customWidth="1"/>
    <col min="6649" max="6649" width="13.5546875" style="508" customWidth="1"/>
    <col min="6650" max="6650" width="13.44140625" style="508" customWidth="1"/>
    <col min="6651" max="6900" width="11.44140625" style="508"/>
    <col min="6901" max="6901" width="57.44140625" style="508" customWidth="1"/>
    <col min="6902" max="6902" width="17.5546875" style="508" customWidth="1"/>
    <col min="6903" max="6903" width="44.88671875" style="508" customWidth="1"/>
    <col min="6904" max="6904" width="11.88671875" style="508" bestFit="1" customWidth="1"/>
    <col min="6905" max="6905" width="13.5546875" style="508" customWidth="1"/>
    <col min="6906" max="6906" width="13.44140625" style="508" customWidth="1"/>
    <col min="6907" max="7156" width="11.44140625" style="508"/>
    <col min="7157" max="7157" width="57.44140625" style="508" customWidth="1"/>
    <col min="7158" max="7158" width="17.5546875" style="508" customWidth="1"/>
    <col min="7159" max="7159" width="44.88671875" style="508" customWidth="1"/>
    <col min="7160" max="7160" width="11.88671875" style="508" bestFit="1" customWidth="1"/>
    <col min="7161" max="7161" width="13.5546875" style="508" customWidth="1"/>
    <col min="7162" max="7162" width="13.44140625" style="508" customWidth="1"/>
    <col min="7163" max="7412" width="11.44140625" style="508"/>
    <col min="7413" max="7413" width="57.44140625" style="508" customWidth="1"/>
    <col min="7414" max="7414" width="17.5546875" style="508" customWidth="1"/>
    <col min="7415" max="7415" width="44.88671875" style="508" customWidth="1"/>
    <col min="7416" max="7416" width="11.88671875" style="508" bestFit="1" customWidth="1"/>
    <col min="7417" max="7417" width="13.5546875" style="508" customWidth="1"/>
    <col min="7418" max="7418" width="13.44140625" style="508" customWidth="1"/>
    <col min="7419" max="7668" width="11.44140625" style="508"/>
    <col min="7669" max="7669" width="57.44140625" style="508" customWidth="1"/>
    <col min="7670" max="7670" width="17.5546875" style="508" customWidth="1"/>
    <col min="7671" max="7671" width="44.88671875" style="508" customWidth="1"/>
    <col min="7672" max="7672" width="11.88671875" style="508" bestFit="1" customWidth="1"/>
    <col min="7673" max="7673" width="13.5546875" style="508" customWidth="1"/>
    <col min="7674" max="7674" width="13.44140625" style="508" customWidth="1"/>
    <col min="7675" max="7924" width="11.44140625" style="508"/>
    <col min="7925" max="7925" width="57.44140625" style="508" customWidth="1"/>
    <col min="7926" max="7926" width="17.5546875" style="508" customWidth="1"/>
    <col min="7927" max="7927" width="44.88671875" style="508" customWidth="1"/>
    <col min="7928" max="7928" width="11.88671875" style="508" bestFit="1" customWidth="1"/>
    <col min="7929" max="7929" width="13.5546875" style="508" customWidth="1"/>
    <col min="7930" max="7930" width="13.44140625" style="508" customWidth="1"/>
    <col min="7931" max="8180" width="11.44140625" style="508"/>
    <col min="8181" max="8181" width="57.44140625" style="508" customWidth="1"/>
    <col min="8182" max="8182" width="17.5546875" style="508" customWidth="1"/>
    <col min="8183" max="8183" width="44.88671875" style="508" customWidth="1"/>
    <col min="8184" max="8184" width="11.88671875" style="508" bestFit="1" customWidth="1"/>
    <col min="8185" max="8185" width="13.5546875" style="508" customWidth="1"/>
    <col min="8186" max="8186" width="13.44140625" style="508" customWidth="1"/>
    <col min="8187" max="8436" width="11.44140625" style="508"/>
    <col min="8437" max="8437" width="57.44140625" style="508" customWidth="1"/>
    <col min="8438" max="8438" width="17.5546875" style="508" customWidth="1"/>
    <col min="8439" max="8439" width="44.88671875" style="508" customWidth="1"/>
    <col min="8440" max="8440" width="11.88671875" style="508" bestFit="1" customWidth="1"/>
    <col min="8441" max="8441" width="13.5546875" style="508" customWidth="1"/>
    <col min="8442" max="8442" width="13.44140625" style="508" customWidth="1"/>
    <col min="8443" max="8692" width="11.44140625" style="508"/>
    <col min="8693" max="8693" width="57.44140625" style="508" customWidth="1"/>
    <col min="8694" max="8694" width="17.5546875" style="508" customWidth="1"/>
    <col min="8695" max="8695" width="44.88671875" style="508" customWidth="1"/>
    <col min="8696" max="8696" width="11.88671875" style="508" bestFit="1" customWidth="1"/>
    <col min="8697" max="8697" width="13.5546875" style="508" customWidth="1"/>
    <col min="8698" max="8698" width="13.44140625" style="508" customWidth="1"/>
    <col min="8699" max="8948" width="11.44140625" style="508"/>
    <col min="8949" max="8949" width="57.44140625" style="508" customWidth="1"/>
    <col min="8950" max="8950" width="17.5546875" style="508" customWidth="1"/>
    <col min="8951" max="8951" width="44.88671875" style="508" customWidth="1"/>
    <col min="8952" max="8952" width="11.88671875" style="508" bestFit="1" customWidth="1"/>
    <col min="8953" max="8953" width="13.5546875" style="508" customWidth="1"/>
    <col min="8954" max="8954" width="13.44140625" style="508" customWidth="1"/>
    <col min="8955" max="9204" width="11.44140625" style="508"/>
    <col min="9205" max="9205" width="57.44140625" style="508" customWidth="1"/>
    <col min="9206" max="9206" width="17.5546875" style="508" customWidth="1"/>
    <col min="9207" max="9207" width="44.88671875" style="508" customWidth="1"/>
    <col min="9208" max="9208" width="11.88671875" style="508" bestFit="1" customWidth="1"/>
    <col min="9209" max="9209" width="13.5546875" style="508" customWidth="1"/>
    <col min="9210" max="9210" width="13.44140625" style="508" customWidth="1"/>
    <col min="9211" max="9460" width="11.44140625" style="508"/>
    <col min="9461" max="9461" width="57.44140625" style="508" customWidth="1"/>
    <col min="9462" max="9462" width="17.5546875" style="508" customWidth="1"/>
    <col min="9463" max="9463" width="44.88671875" style="508" customWidth="1"/>
    <col min="9464" max="9464" width="11.88671875" style="508" bestFit="1" customWidth="1"/>
    <col min="9465" max="9465" width="13.5546875" style="508" customWidth="1"/>
    <col min="9466" max="9466" width="13.44140625" style="508" customWidth="1"/>
    <col min="9467" max="9716" width="11.44140625" style="508"/>
    <col min="9717" max="9717" width="57.44140625" style="508" customWidth="1"/>
    <col min="9718" max="9718" width="17.5546875" style="508" customWidth="1"/>
    <col min="9719" max="9719" width="44.88671875" style="508" customWidth="1"/>
    <col min="9720" max="9720" width="11.88671875" style="508" bestFit="1" customWidth="1"/>
    <col min="9721" max="9721" width="13.5546875" style="508" customWidth="1"/>
    <col min="9722" max="9722" width="13.44140625" style="508" customWidth="1"/>
    <col min="9723" max="9972" width="11.44140625" style="508"/>
    <col min="9973" max="9973" width="57.44140625" style="508" customWidth="1"/>
    <col min="9974" max="9974" width="17.5546875" style="508" customWidth="1"/>
    <col min="9975" max="9975" width="44.88671875" style="508" customWidth="1"/>
    <col min="9976" max="9976" width="11.88671875" style="508" bestFit="1" customWidth="1"/>
    <col min="9977" max="9977" width="13.5546875" style="508" customWidth="1"/>
    <col min="9978" max="9978" width="13.44140625" style="508" customWidth="1"/>
    <col min="9979" max="10228" width="11.44140625" style="508"/>
    <col min="10229" max="10229" width="57.44140625" style="508" customWidth="1"/>
    <col min="10230" max="10230" width="17.5546875" style="508" customWidth="1"/>
    <col min="10231" max="10231" width="44.88671875" style="508" customWidth="1"/>
    <col min="10232" max="10232" width="11.88671875" style="508" bestFit="1" customWidth="1"/>
    <col min="10233" max="10233" width="13.5546875" style="508" customWidth="1"/>
    <col min="10234" max="10234" width="13.44140625" style="508" customWidth="1"/>
    <col min="10235" max="10484" width="11.44140625" style="508"/>
    <col min="10485" max="10485" width="57.44140625" style="508" customWidth="1"/>
    <col min="10486" max="10486" width="17.5546875" style="508" customWidth="1"/>
    <col min="10487" max="10487" width="44.88671875" style="508" customWidth="1"/>
    <col min="10488" max="10488" width="11.88671875" style="508" bestFit="1" customWidth="1"/>
    <col min="10489" max="10489" width="13.5546875" style="508" customWidth="1"/>
    <col min="10490" max="10490" width="13.44140625" style="508" customWidth="1"/>
    <col min="10491" max="10740" width="11.44140625" style="508"/>
    <col min="10741" max="10741" width="57.44140625" style="508" customWidth="1"/>
    <col min="10742" max="10742" width="17.5546875" style="508" customWidth="1"/>
    <col min="10743" max="10743" width="44.88671875" style="508" customWidth="1"/>
    <col min="10744" max="10744" width="11.88671875" style="508" bestFit="1" customWidth="1"/>
    <col min="10745" max="10745" width="13.5546875" style="508" customWidth="1"/>
    <col min="10746" max="10746" width="13.44140625" style="508" customWidth="1"/>
    <col min="10747" max="10996" width="11.44140625" style="508"/>
    <col min="10997" max="10997" width="57.44140625" style="508" customWidth="1"/>
    <col min="10998" max="10998" width="17.5546875" style="508" customWidth="1"/>
    <col min="10999" max="10999" width="44.88671875" style="508" customWidth="1"/>
    <col min="11000" max="11000" width="11.88671875" style="508" bestFit="1" customWidth="1"/>
    <col min="11001" max="11001" width="13.5546875" style="508" customWidth="1"/>
    <col min="11002" max="11002" width="13.44140625" style="508" customWidth="1"/>
    <col min="11003" max="11252" width="11.44140625" style="508"/>
    <col min="11253" max="11253" width="57.44140625" style="508" customWidth="1"/>
    <col min="11254" max="11254" width="17.5546875" style="508" customWidth="1"/>
    <col min="11255" max="11255" width="44.88671875" style="508" customWidth="1"/>
    <col min="11256" max="11256" width="11.88671875" style="508" bestFit="1" customWidth="1"/>
    <col min="11257" max="11257" width="13.5546875" style="508" customWidth="1"/>
    <col min="11258" max="11258" width="13.44140625" style="508" customWidth="1"/>
    <col min="11259" max="11508" width="11.44140625" style="508"/>
    <col min="11509" max="11509" width="57.44140625" style="508" customWidth="1"/>
    <col min="11510" max="11510" width="17.5546875" style="508" customWidth="1"/>
    <col min="11511" max="11511" width="44.88671875" style="508" customWidth="1"/>
    <col min="11512" max="11512" width="11.88671875" style="508" bestFit="1" customWidth="1"/>
    <col min="11513" max="11513" width="13.5546875" style="508" customWidth="1"/>
    <col min="11514" max="11514" width="13.44140625" style="508" customWidth="1"/>
    <col min="11515" max="11764" width="11.44140625" style="508"/>
    <col min="11765" max="11765" width="57.44140625" style="508" customWidth="1"/>
    <col min="11766" max="11766" width="17.5546875" style="508" customWidth="1"/>
    <col min="11767" max="11767" width="44.88671875" style="508" customWidth="1"/>
    <col min="11768" max="11768" width="11.88671875" style="508" bestFit="1" customWidth="1"/>
    <col min="11769" max="11769" width="13.5546875" style="508" customWidth="1"/>
    <col min="11770" max="11770" width="13.44140625" style="508" customWidth="1"/>
    <col min="11771" max="12020" width="11.44140625" style="508"/>
    <col min="12021" max="12021" width="57.44140625" style="508" customWidth="1"/>
    <col min="12022" max="12022" width="17.5546875" style="508" customWidth="1"/>
    <col min="12023" max="12023" width="44.88671875" style="508" customWidth="1"/>
    <col min="12024" max="12024" width="11.88671875" style="508" bestFit="1" customWidth="1"/>
    <col min="12025" max="12025" width="13.5546875" style="508" customWidth="1"/>
    <col min="12026" max="12026" width="13.44140625" style="508" customWidth="1"/>
    <col min="12027" max="12276" width="11.44140625" style="508"/>
    <col min="12277" max="12277" width="57.44140625" style="508" customWidth="1"/>
    <col min="12278" max="12278" width="17.5546875" style="508" customWidth="1"/>
    <col min="12279" max="12279" width="44.88671875" style="508" customWidth="1"/>
    <col min="12280" max="12280" width="11.88671875" style="508" bestFit="1" customWidth="1"/>
    <col min="12281" max="12281" width="13.5546875" style="508" customWidth="1"/>
    <col min="12282" max="12282" width="13.44140625" style="508" customWidth="1"/>
    <col min="12283" max="12532" width="11.44140625" style="508"/>
    <col min="12533" max="12533" width="57.44140625" style="508" customWidth="1"/>
    <col min="12534" max="12534" width="17.5546875" style="508" customWidth="1"/>
    <col min="12535" max="12535" width="44.88671875" style="508" customWidth="1"/>
    <col min="12536" max="12536" width="11.88671875" style="508" bestFit="1" customWidth="1"/>
    <col min="12537" max="12537" width="13.5546875" style="508" customWidth="1"/>
    <col min="12538" max="12538" width="13.44140625" style="508" customWidth="1"/>
    <col min="12539" max="12788" width="11.44140625" style="508"/>
    <col min="12789" max="12789" width="57.44140625" style="508" customWidth="1"/>
    <col min="12790" max="12790" width="17.5546875" style="508" customWidth="1"/>
    <col min="12791" max="12791" width="44.88671875" style="508" customWidth="1"/>
    <col min="12792" max="12792" width="11.88671875" style="508" bestFit="1" customWidth="1"/>
    <col min="12793" max="12793" width="13.5546875" style="508" customWidth="1"/>
    <col min="12794" max="12794" width="13.44140625" style="508" customWidth="1"/>
    <col min="12795" max="13044" width="11.44140625" style="508"/>
    <col min="13045" max="13045" width="57.44140625" style="508" customWidth="1"/>
    <col min="13046" max="13046" width="17.5546875" style="508" customWidth="1"/>
    <col min="13047" max="13047" width="44.88671875" style="508" customWidth="1"/>
    <col min="13048" max="13048" width="11.88671875" style="508" bestFit="1" customWidth="1"/>
    <col min="13049" max="13049" width="13.5546875" style="508" customWidth="1"/>
    <col min="13050" max="13050" width="13.44140625" style="508" customWidth="1"/>
    <col min="13051" max="13300" width="11.44140625" style="508"/>
    <col min="13301" max="13301" width="57.44140625" style="508" customWidth="1"/>
    <col min="13302" max="13302" width="17.5546875" style="508" customWidth="1"/>
    <col min="13303" max="13303" width="44.88671875" style="508" customWidth="1"/>
    <col min="13304" max="13304" width="11.88671875" style="508" bestFit="1" customWidth="1"/>
    <col min="13305" max="13305" width="13.5546875" style="508" customWidth="1"/>
    <col min="13306" max="13306" width="13.44140625" style="508" customWidth="1"/>
    <col min="13307" max="13556" width="11.44140625" style="508"/>
    <col min="13557" max="13557" width="57.44140625" style="508" customWidth="1"/>
    <col min="13558" max="13558" width="17.5546875" style="508" customWidth="1"/>
    <col min="13559" max="13559" width="44.88671875" style="508" customWidth="1"/>
    <col min="13560" max="13560" width="11.88671875" style="508" bestFit="1" customWidth="1"/>
    <col min="13561" max="13561" width="13.5546875" style="508" customWidth="1"/>
    <col min="13562" max="13562" width="13.44140625" style="508" customWidth="1"/>
    <col min="13563" max="13812" width="11.44140625" style="508"/>
    <col min="13813" max="13813" width="57.44140625" style="508" customWidth="1"/>
    <col min="13814" max="13814" width="17.5546875" style="508" customWidth="1"/>
    <col min="13815" max="13815" width="44.88671875" style="508" customWidth="1"/>
    <col min="13816" max="13816" width="11.88671875" style="508" bestFit="1" customWidth="1"/>
    <col min="13817" max="13817" width="13.5546875" style="508" customWidth="1"/>
    <col min="13818" max="13818" width="13.44140625" style="508" customWidth="1"/>
    <col min="13819" max="14068" width="11.44140625" style="508"/>
    <col min="14069" max="14069" width="57.44140625" style="508" customWidth="1"/>
    <col min="14070" max="14070" width="17.5546875" style="508" customWidth="1"/>
    <col min="14071" max="14071" width="44.88671875" style="508" customWidth="1"/>
    <col min="14072" max="14072" width="11.88671875" style="508" bestFit="1" customWidth="1"/>
    <col min="14073" max="14073" width="13.5546875" style="508" customWidth="1"/>
    <col min="14074" max="14074" width="13.44140625" style="508" customWidth="1"/>
    <col min="14075" max="14324" width="11.44140625" style="508"/>
    <col min="14325" max="14325" width="57.44140625" style="508" customWidth="1"/>
    <col min="14326" max="14326" width="17.5546875" style="508" customWidth="1"/>
    <col min="14327" max="14327" width="44.88671875" style="508" customWidth="1"/>
    <col min="14328" max="14328" width="11.88671875" style="508" bestFit="1" customWidth="1"/>
    <col min="14329" max="14329" width="13.5546875" style="508" customWidth="1"/>
    <col min="14330" max="14330" width="13.44140625" style="508" customWidth="1"/>
    <col min="14331" max="14580" width="11.44140625" style="508"/>
    <col min="14581" max="14581" width="57.44140625" style="508" customWidth="1"/>
    <col min="14582" max="14582" width="17.5546875" style="508" customWidth="1"/>
    <col min="14583" max="14583" width="44.88671875" style="508" customWidth="1"/>
    <col min="14584" max="14584" width="11.88671875" style="508" bestFit="1" customWidth="1"/>
    <col min="14585" max="14585" width="13.5546875" style="508" customWidth="1"/>
    <col min="14586" max="14586" width="13.44140625" style="508" customWidth="1"/>
    <col min="14587" max="14836" width="11.44140625" style="508"/>
    <col min="14837" max="14837" width="57.44140625" style="508" customWidth="1"/>
    <col min="14838" max="14838" width="17.5546875" style="508" customWidth="1"/>
    <col min="14839" max="14839" width="44.88671875" style="508" customWidth="1"/>
    <col min="14840" max="14840" width="11.88671875" style="508" bestFit="1" customWidth="1"/>
    <col min="14841" max="14841" width="13.5546875" style="508" customWidth="1"/>
    <col min="14842" max="14842" width="13.44140625" style="508" customWidth="1"/>
    <col min="14843" max="15092" width="11.44140625" style="508"/>
    <col min="15093" max="15093" width="57.44140625" style="508" customWidth="1"/>
    <col min="15094" max="15094" width="17.5546875" style="508" customWidth="1"/>
    <col min="15095" max="15095" width="44.88671875" style="508" customWidth="1"/>
    <col min="15096" max="15096" width="11.88671875" style="508" bestFit="1" customWidth="1"/>
    <col min="15097" max="15097" width="13.5546875" style="508" customWidth="1"/>
    <col min="15098" max="15098" width="13.44140625" style="508" customWidth="1"/>
    <col min="15099" max="15348" width="11.44140625" style="508"/>
    <col min="15349" max="15349" width="57.44140625" style="508" customWidth="1"/>
    <col min="15350" max="15350" width="17.5546875" style="508" customWidth="1"/>
    <col min="15351" max="15351" width="44.88671875" style="508" customWidth="1"/>
    <col min="15352" max="15352" width="11.88671875" style="508" bestFit="1" customWidth="1"/>
    <col min="15353" max="15353" width="13.5546875" style="508" customWidth="1"/>
    <col min="15354" max="15354" width="13.44140625" style="508" customWidth="1"/>
    <col min="15355" max="15604" width="11.44140625" style="508"/>
    <col min="15605" max="15605" width="57.44140625" style="508" customWidth="1"/>
    <col min="15606" max="15606" width="17.5546875" style="508" customWidth="1"/>
    <col min="15607" max="15607" width="44.88671875" style="508" customWidth="1"/>
    <col min="15608" max="15608" width="11.88671875" style="508" bestFit="1" customWidth="1"/>
    <col min="15609" max="15609" width="13.5546875" style="508" customWidth="1"/>
    <col min="15610" max="15610" width="13.44140625" style="508" customWidth="1"/>
    <col min="15611" max="15860" width="11.44140625" style="508"/>
    <col min="15861" max="15861" width="57.44140625" style="508" customWidth="1"/>
    <col min="15862" max="15862" width="17.5546875" style="508" customWidth="1"/>
    <col min="15863" max="15863" width="44.88671875" style="508" customWidth="1"/>
    <col min="15864" max="15864" width="11.88671875" style="508" bestFit="1" customWidth="1"/>
    <col min="15865" max="15865" width="13.5546875" style="508" customWidth="1"/>
    <col min="15866" max="15866" width="13.44140625" style="508" customWidth="1"/>
    <col min="15867" max="16116" width="11.44140625" style="508"/>
    <col min="16117" max="16117" width="57.44140625" style="508" customWidth="1"/>
    <col min="16118" max="16118" width="17.5546875" style="508" customWidth="1"/>
    <col min="16119" max="16119" width="44.88671875" style="508" customWidth="1"/>
    <col min="16120" max="16120" width="11.88671875" style="508" bestFit="1" customWidth="1"/>
    <col min="16121" max="16121" width="13.5546875" style="508" customWidth="1"/>
    <col min="16122" max="16122" width="13.44140625" style="508" customWidth="1"/>
    <col min="16123" max="16384" width="11.44140625" style="508"/>
  </cols>
  <sheetData>
    <row r="1" spans="1:2" s="524" customFormat="1">
      <c r="A1" s="1468" t="s">
        <v>46</v>
      </c>
      <c r="B1" s="1469"/>
    </row>
    <row r="2" spans="1:2" s="524" customFormat="1">
      <c r="A2" s="1470" t="s">
        <v>576</v>
      </c>
      <c r="B2" s="1471"/>
    </row>
    <row r="3" spans="1:2" ht="12" thickBot="1">
      <c r="A3" s="1472"/>
      <c r="B3" s="1473" t="s">
        <v>10</v>
      </c>
    </row>
    <row r="4" spans="1:2" ht="39" customHeight="1" thickTop="1">
      <c r="A4" s="1474" t="s">
        <v>520</v>
      </c>
      <c r="B4" s="1475" t="s">
        <v>522</v>
      </c>
    </row>
    <row r="5" spans="1:2" ht="14.1" customHeight="1">
      <c r="A5" s="1387" t="s">
        <v>526</v>
      </c>
      <c r="B5" s="1476">
        <v>1536757</v>
      </c>
    </row>
    <row r="6" spans="1:2" ht="14.1" customHeight="1">
      <c r="A6" s="1387" t="s">
        <v>527</v>
      </c>
      <c r="B6" s="1476">
        <v>274008</v>
      </c>
    </row>
    <row r="7" spans="1:2" ht="14.1" customHeight="1">
      <c r="A7" s="1387" t="s">
        <v>577</v>
      </c>
      <c r="B7" s="1476">
        <v>33017</v>
      </c>
    </row>
    <row r="8" spans="1:2" ht="14.1" customHeight="1">
      <c r="A8" s="1387" t="s">
        <v>182</v>
      </c>
      <c r="B8" s="1476">
        <v>48500</v>
      </c>
    </row>
    <row r="9" spans="1:2" ht="14.1" customHeight="1">
      <c r="A9" s="1387" t="s">
        <v>529</v>
      </c>
      <c r="B9" s="1476">
        <v>5023</v>
      </c>
    </row>
    <row r="10" spans="1:2" ht="14.1" customHeight="1">
      <c r="A10" s="1387" t="s">
        <v>578</v>
      </c>
      <c r="B10" s="1476">
        <v>0</v>
      </c>
    </row>
    <row r="11" spans="1:2" ht="14.1" customHeight="1">
      <c r="A11" s="1387" t="s">
        <v>579</v>
      </c>
      <c r="B11" s="1476">
        <v>49676</v>
      </c>
    </row>
    <row r="12" spans="1:2" ht="14.1" customHeight="1">
      <c r="A12" s="1387" t="s">
        <v>531</v>
      </c>
      <c r="B12" s="1476">
        <v>5235</v>
      </c>
    </row>
    <row r="13" spans="1:2" ht="20.25" customHeight="1">
      <c r="A13" s="1477" t="s">
        <v>532</v>
      </c>
      <c r="B13" s="1478">
        <f>SUM(B5:B12)</f>
        <v>1952216</v>
      </c>
    </row>
    <row r="14" spans="1:2" ht="14.1" customHeight="1">
      <c r="A14" s="1387" t="s">
        <v>533</v>
      </c>
      <c r="B14" s="1476">
        <v>54193</v>
      </c>
    </row>
    <row r="15" spans="1:2" ht="14.1" customHeight="1">
      <c r="A15" s="1387" t="s">
        <v>534</v>
      </c>
      <c r="B15" s="1476">
        <v>14463</v>
      </c>
    </row>
    <row r="16" spans="1:2" ht="14.1" customHeight="1">
      <c r="A16" s="1387" t="s">
        <v>187</v>
      </c>
      <c r="B16" s="1476">
        <v>1324211</v>
      </c>
    </row>
    <row r="17" spans="1:2" ht="14.1" customHeight="1">
      <c r="A17" s="1387" t="s">
        <v>580</v>
      </c>
      <c r="B17" s="1476">
        <v>9170</v>
      </c>
    </row>
    <row r="18" spans="1:2" ht="14.1" customHeight="1">
      <c r="A18" s="1479" t="s">
        <v>581</v>
      </c>
      <c r="B18" s="1476"/>
    </row>
    <row r="19" spans="1:2" ht="14.1" customHeight="1">
      <c r="A19" s="1480" t="s">
        <v>537</v>
      </c>
      <c r="B19" s="1476">
        <f>49635+411+55-36218</f>
        <v>13883</v>
      </c>
    </row>
    <row r="20" spans="1:2" ht="14.1" customHeight="1">
      <c r="A20" s="1480" t="s">
        <v>538</v>
      </c>
      <c r="B20" s="1476">
        <f>185+67+5800</f>
        <v>6052</v>
      </c>
    </row>
    <row r="21" spans="1:2" ht="14.1" customHeight="1">
      <c r="A21" s="1393" t="s">
        <v>539</v>
      </c>
      <c r="B21" s="1476">
        <f>227447+21+5+103233-59</f>
        <v>330647</v>
      </c>
    </row>
    <row r="22" spans="1:2" ht="14.1" customHeight="1">
      <c r="A22" s="1393" t="s">
        <v>582</v>
      </c>
      <c r="B22" s="1476">
        <f>145368+7618</f>
        <v>152986</v>
      </c>
    </row>
    <row r="23" spans="1:2" ht="14.1" customHeight="1">
      <c r="A23" s="1393" t="s">
        <v>541</v>
      </c>
      <c r="B23" s="1476">
        <v>23681</v>
      </c>
    </row>
    <row r="24" spans="1:2" ht="14.1" customHeight="1">
      <c r="A24" s="1393" t="s">
        <v>542</v>
      </c>
      <c r="B24" s="1476">
        <v>-117</v>
      </c>
    </row>
    <row r="25" spans="1:2" ht="14.1" customHeight="1">
      <c r="A25" s="1387" t="s">
        <v>543</v>
      </c>
      <c r="B25" s="1476">
        <v>21210</v>
      </c>
    </row>
    <row r="26" spans="1:2" ht="14.1" customHeight="1">
      <c r="A26" s="1387" t="s">
        <v>544</v>
      </c>
      <c r="B26" s="1476">
        <v>1888</v>
      </c>
    </row>
    <row r="27" spans="1:2" ht="14.1" customHeight="1">
      <c r="A27" s="1387" t="s">
        <v>545</v>
      </c>
      <c r="B27" s="1476">
        <v>780</v>
      </c>
    </row>
    <row r="28" spans="1:2" ht="20.25" customHeight="1">
      <c r="A28" s="1477" t="s">
        <v>546</v>
      </c>
      <c r="B28" s="1478">
        <f>SUM(B14:B27)</f>
        <v>1953047</v>
      </c>
    </row>
    <row r="29" spans="1:2" ht="14.1" customHeight="1">
      <c r="A29" s="1387" t="s">
        <v>547</v>
      </c>
      <c r="B29" s="1476">
        <v>9562</v>
      </c>
    </row>
    <row r="30" spans="1:2" ht="14.1" customHeight="1">
      <c r="A30" s="1387" t="s">
        <v>583</v>
      </c>
      <c r="B30" s="1476">
        <f>5682+2551+11972</f>
        <v>20205</v>
      </c>
    </row>
    <row r="31" spans="1:2" ht="14.1" customHeight="1">
      <c r="A31" s="1387" t="s">
        <v>584</v>
      </c>
      <c r="B31" s="1476">
        <v>745</v>
      </c>
    </row>
    <row r="32" spans="1:2" ht="21" customHeight="1">
      <c r="A32" s="1477" t="s">
        <v>549</v>
      </c>
      <c r="B32" s="1478">
        <f>SUM(B29:B31)</f>
        <v>30512</v>
      </c>
    </row>
    <row r="33" spans="1:3" ht="27" customHeight="1">
      <c r="A33" s="1474" t="s">
        <v>550</v>
      </c>
      <c r="B33" s="1481">
        <f>B13+B28+B32</f>
        <v>3935775</v>
      </c>
    </row>
    <row r="34" spans="1:3" ht="16.95" customHeight="1">
      <c r="A34" s="1482" t="s">
        <v>664</v>
      </c>
      <c r="B34" s="1483"/>
      <c r="C34" s="525"/>
    </row>
    <row r="35" spans="1:3" ht="13.95" customHeight="1">
      <c r="A35" s="1484" t="s">
        <v>665</v>
      </c>
      <c r="B35" s="1240"/>
      <c r="C35" s="525"/>
    </row>
    <row r="36" spans="1:3" ht="13.95" customHeight="1">
      <c r="A36" s="1485" t="s">
        <v>666</v>
      </c>
      <c r="B36" s="1486"/>
      <c r="C36" s="525"/>
    </row>
    <row r="37" spans="1:3">
      <c r="B37" s="1487"/>
    </row>
    <row r="38" spans="1:3">
      <c r="B38" s="1487"/>
    </row>
    <row r="39" spans="1:3">
      <c r="B39" s="1487"/>
    </row>
    <row r="40" spans="1:3">
      <c r="B40" s="1487"/>
    </row>
    <row r="41" spans="1:3">
      <c r="B41" s="1487"/>
    </row>
    <row r="42" spans="1:3">
      <c r="B42" s="1487"/>
    </row>
    <row r="43" spans="1:3">
      <c r="B43" s="1487"/>
    </row>
    <row r="44" spans="1:3">
      <c r="B44" s="1487"/>
    </row>
    <row r="45" spans="1:3">
      <c r="B45" s="1487"/>
    </row>
    <row r="46" spans="1:3">
      <c r="B46" s="1487"/>
    </row>
    <row r="47" spans="1:3">
      <c r="B47" s="1487"/>
    </row>
    <row r="48" spans="1:3">
      <c r="B48" s="1487"/>
    </row>
    <row r="49" spans="2:2">
      <c r="B49" s="1487"/>
    </row>
    <row r="50" spans="2:2">
      <c r="B50" s="1487"/>
    </row>
    <row r="51" spans="2:2">
      <c r="B51" s="1487"/>
    </row>
    <row r="52" spans="2:2">
      <c r="B52" s="1487"/>
    </row>
    <row r="53" spans="2:2">
      <c r="B53" s="1487"/>
    </row>
    <row r="54" spans="2:2">
      <c r="B54" s="1487"/>
    </row>
    <row r="55" spans="2:2">
      <c r="B55" s="1487"/>
    </row>
    <row r="56" spans="2:2">
      <c r="B56" s="1487"/>
    </row>
    <row r="57" spans="2:2">
      <c r="B57" s="1487"/>
    </row>
    <row r="58" spans="2:2">
      <c r="B58" s="1487"/>
    </row>
    <row r="59" spans="2:2">
      <c r="B59" s="1487"/>
    </row>
    <row r="60" spans="2:2">
      <c r="B60" s="1487"/>
    </row>
    <row r="61" spans="2:2">
      <c r="B61" s="1487"/>
    </row>
    <row r="62" spans="2:2">
      <c r="B62" s="1487"/>
    </row>
    <row r="63" spans="2:2">
      <c r="B63" s="1487"/>
    </row>
    <row r="64" spans="2:2">
      <c r="B64" s="1487"/>
    </row>
    <row r="65" spans="2:2">
      <c r="B65" s="1487"/>
    </row>
    <row r="66" spans="2:2">
      <c r="B66" s="1487"/>
    </row>
    <row r="67" spans="2:2">
      <c r="B67" s="1487"/>
    </row>
    <row r="68" spans="2:2">
      <c r="B68" s="1487"/>
    </row>
    <row r="69" spans="2:2">
      <c r="B69" s="1487"/>
    </row>
    <row r="70" spans="2:2">
      <c r="B70" s="1487"/>
    </row>
    <row r="71" spans="2:2">
      <c r="B71" s="1487"/>
    </row>
    <row r="72" spans="2:2">
      <c r="B72" s="1487"/>
    </row>
    <row r="73" spans="2:2">
      <c r="B73" s="1487"/>
    </row>
    <row r="74" spans="2:2">
      <c r="B74" s="1487"/>
    </row>
    <row r="75" spans="2:2">
      <c r="B75" s="1487"/>
    </row>
    <row r="76" spans="2:2">
      <c r="B76" s="1487"/>
    </row>
    <row r="77" spans="2:2">
      <c r="B77" s="1487"/>
    </row>
    <row r="78" spans="2:2">
      <c r="B78" s="1487"/>
    </row>
    <row r="79" spans="2:2">
      <c r="B79" s="1487"/>
    </row>
    <row r="80" spans="2:2">
      <c r="B80" s="1487"/>
    </row>
    <row r="81" spans="2:2">
      <c r="B81" s="1487"/>
    </row>
    <row r="82" spans="2:2">
      <c r="B82" s="1487"/>
    </row>
    <row r="83" spans="2:2">
      <c r="B83" s="1487"/>
    </row>
    <row r="84" spans="2:2">
      <c r="B84" s="1487"/>
    </row>
    <row r="85" spans="2:2">
      <c r="B85" s="1487"/>
    </row>
    <row r="86" spans="2:2">
      <c r="B86" s="1487"/>
    </row>
    <row r="87" spans="2:2">
      <c r="B87" s="1487"/>
    </row>
    <row r="88" spans="2:2">
      <c r="B88" s="1487"/>
    </row>
    <row r="89" spans="2:2">
      <c r="B89" s="1487"/>
    </row>
    <row r="90" spans="2:2">
      <c r="B90" s="1487"/>
    </row>
    <row r="91" spans="2:2">
      <c r="B91" s="1487"/>
    </row>
    <row r="92" spans="2:2">
      <c r="B92" s="1487"/>
    </row>
    <row r="93" spans="2:2">
      <c r="B93" s="1487"/>
    </row>
    <row r="94" spans="2:2">
      <c r="B94" s="1487"/>
    </row>
    <row r="95" spans="2:2">
      <c r="B95" s="1487"/>
    </row>
    <row r="96" spans="2:2">
      <c r="B96" s="1487"/>
    </row>
    <row r="97" spans="2:2">
      <c r="B97" s="1487"/>
    </row>
    <row r="98" spans="2:2">
      <c r="B98" s="1487"/>
    </row>
    <row r="99" spans="2:2">
      <c r="B99" s="1487"/>
    </row>
    <row r="100" spans="2:2">
      <c r="B100" s="1487"/>
    </row>
    <row r="101" spans="2:2">
      <c r="B101" s="1487"/>
    </row>
    <row r="102" spans="2:2">
      <c r="B102" s="1487"/>
    </row>
    <row r="103" spans="2:2">
      <c r="B103" s="1487"/>
    </row>
    <row r="104" spans="2:2">
      <c r="B104" s="1487"/>
    </row>
    <row r="105" spans="2:2">
      <c r="B105" s="1487"/>
    </row>
    <row r="106" spans="2:2">
      <c r="B106" s="1487"/>
    </row>
    <row r="107" spans="2:2">
      <c r="B107" s="1487"/>
    </row>
    <row r="108" spans="2:2">
      <c r="B108" s="1487"/>
    </row>
    <row r="109" spans="2:2">
      <c r="B109" s="1487"/>
    </row>
    <row r="110" spans="2:2">
      <c r="B110" s="1487"/>
    </row>
    <row r="111" spans="2:2">
      <c r="B111" s="1487"/>
    </row>
    <row r="112" spans="2:2">
      <c r="B112" s="1487"/>
    </row>
    <row r="113" spans="2:2">
      <c r="B113" s="1487"/>
    </row>
    <row r="114" spans="2:2">
      <c r="B114" s="1487"/>
    </row>
    <row r="115" spans="2:2">
      <c r="B115" s="1487"/>
    </row>
    <row r="116" spans="2:2">
      <c r="B116" s="1487"/>
    </row>
    <row r="117" spans="2:2">
      <c r="B117" s="1487"/>
    </row>
    <row r="118" spans="2:2">
      <c r="B118" s="1487"/>
    </row>
    <row r="119" spans="2:2">
      <c r="B119" s="1487"/>
    </row>
    <row r="120" spans="2:2">
      <c r="B120" s="1487"/>
    </row>
    <row r="121" spans="2:2">
      <c r="B121" s="1487"/>
    </row>
    <row r="122" spans="2:2">
      <c r="B122" s="1487"/>
    </row>
    <row r="123" spans="2:2">
      <c r="B123" s="1487"/>
    </row>
    <row r="124" spans="2:2">
      <c r="B124" s="1487"/>
    </row>
    <row r="125" spans="2:2">
      <c r="B125" s="1487"/>
    </row>
    <row r="126" spans="2:2">
      <c r="B126" s="1487"/>
    </row>
    <row r="127" spans="2:2">
      <c r="B127" s="1487"/>
    </row>
    <row r="128" spans="2:2">
      <c r="B128" s="1487"/>
    </row>
    <row r="129" spans="2:2">
      <c r="B129" s="1487"/>
    </row>
    <row r="130" spans="2:2">
      <c r="B130" s="1487"/>
    </row>
    <row r="131" spans="2:2">
      <c r="B131" s="1487"/>
    </row>
    <row r="132" spans="2:2">
      <c r="B132" s="1487"/>
    </row>
    <row r="133" spans="2:2">
      <c r="B133" s="1487"/>
    </row>
    <row r="134" spans="2:2">
      <c r="B134" s="1487"/>
    </row>
    <row r="135" spans="2:2">
      <c r="B135" s="1487"/>
    </row>
    <row r="136" spans="2:2">
      <c r="B136" s="1487"/>
    </row>
    <row r="137" spans="2:2">
      <c r="B137" s="1487"/>
    </row>
    <row r="138" spans="2:2">
      <c r="B138" s="1487"/>
    </row>
    <row r="139" spans="2:2">
      <c r="B139" s="1487"/>
    </row>
    <row r="140" spans="2:2">
      <c r="B140" s="1487"/>
    </row>
    <row r="141" spans="2:2">
      <c r="B141" s="1487"/>
    </row>
    <row r="142" spans="2:2">
      <c r="B142" s="1487"/>
    </row>
    <row r="143" spans="2:2">
      <c r="B143" s="1487"/>
    </row>
    <row r="144" spans="2:2">
      <c r="B144" s="1487"/>
    </row>
    <row r="145" spans="2:2">
      <c r="B145" s="1487"/>
    </row>
    <row r="146" spans="2:2">
      <c r="B146" s="1487"/>
    </row>
    <row r="147" spans="2:2">
      <c r="B147" s="1487"/>
    </row>
    <row r="148" spans="2:2">
      <c r="B148" s="1487"/>
    </row>
    <row r="149" spans="2:2">
      <c r="B149" s="1487"/>
    </row>
    <row r="150" spans="2:2">
      <c r="B150" s="1487"/>
    </row>
    <row r="151" spans="2:2">
      <c r="B151" s="148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40"/>
  <sheetViews>
    <sheetView showGridLines="0" workbookViewId="0"/>
  </sheetViews>
  <sheetFormatPr baseColWidth="10" defaultColWidth="11.44140625" defaultRowHeight="10.199999999999999"/>
  <cols>
    <col min="1" max="1" width="15.5546875" style="538" customWidth="1"/>
    <col min="2" max="2" width="38.44140625" style="538" customWidth="1"/>
    <col min="3" max="3" width="12.44140625" style="538" bestFit="1" customWidth="1"/>
    <col min="4" max="4" width="16.88671875" style="538" customWidth="1"/>
    <col min="5" max="5" width="9.109375" style="538" customWidth="1"/>
    <col min="6" max="6" width="11" style="538" hidden="1" customWidth="1"/>
    <col min="7" max="7" width="13.88671875" style="539" hidden="1" customWidth="1"/>
    <col min="8" max="8" width="11.44140625" style="539"/>
    <col min="9" max="256" width="11.44140625" style="538"/>
    <col min="257" max="257" width="15.5546875" style="538" customWidth="1"/>
    <col min="258" max="258" width="38.44140625" style="538" customWidth="1"/>
    <col min="259" max="259" width="12.44140625" style="538" bestFit="1" customWidth="1"/>
    <col min="260" max="260" width="16.88671875" style="538" customWidth="1"/>
    <col min="261" max="261" width="9.109375" style="538" customWidth="1"/>
    <col min="262" max="263" width="0" style="538" hidden="1" customWidth="1"/>
    <col min="264" max="512" width="11.44140625" style="538"/>
    <col min="513" max="513" width="15.5546875" style="538" customWidth="1"/>
    <col min="514" max="514" width="38.44140625" style="538" customWidth="1"/>
    <col min="515" max="515" width="12.44140625" style="538" bestFit="1" customWidth="1"/>
    <col min="516" max="516" width="16.88671875" style="538" customWidth="1"/>
    <col min="517" max="517" width="9.109375" style="538" customWidth="1"/>
    <col min="518" max="519" width="0" style="538" hidden="1" customWidth="1"/>
    <col min="520" max="768" width="11.44140625" style="538"/>
    <col min="769" max="769" width="15.5546875" style="538" customWidth="1"/>
    <col min="770" max="770" width="38.44140625" style="538" customWidth="1"/>
    <col min="771" max="771" width="12.44140625" style="538" bestFit="1" customWidth="1"/>
    <col min="772" max="772" width="16.88671875" style="538" customWidth="1"/>
    <col min="773" max="773" width="9.109375" style="538" customWidth="1"/>
    <col min="774" max="775" width="0" style="538" hidden="1" customWidth="1"/>
    <col min="776" max="1024" width="11.44140625" style="538"/>
    <col min="1025" max="1025" width="15.5546875" style="538" customWidth="1"/>
    <col min="1026" max="1026" width="38.44140625" style="538" customWidth="1"/>
    <col min="1027" max="1027" width="12.44140625" style="538" bestFit="1" customWidth="1"/>
    <col min="1028" max="1028" width="16.88671875" style="538" customWidth="1"/>
    <col min="1029" max="1029" width="9.109375" style="538" customWidth="1"/>
    <col min="1030" max="1031" width="0" style="538" hidden="1" customWidth="1"/>
    <col min="1032" max="1280" width="11.44140625" style="538"/>
    <col min="1281" max="1281" width="15.5546875" style="538" customWidth="1"/>
    <col min="1282" max="1282" width="38.44140625" style="538" customWidth="1"/>
    <col min="1283" max="1283" width="12.44140625" style="538" bestFit="1" customWidth="1"/>
    <col min="1284" max="1284" width="16.88671875" style="538" customWidth="1"/>
    <col min="1285" max="1285" width="9.109375" style="538" customWidth="1"/>
    <col min="1286" max="1287" width="0" style="538" hidden="1" customWidth="1"/>
    <col min="1288" max="1536" width="11.44140625" style="538"/>
    <col min="1537" max="1537" width="15.5546875" style="538" customWidth="1"/>
    <col min="1538" max="1538" width="38.44140625" style="538" customWidth="1"/>
    <col min="1539" max="1539" width="12.44140625" style="538" bestFit="1" customWidth="1"/>
    <col min="1540" max="1540" width="16.88671875" style="538" customWidth="1"/>
    <col min="1541" max="1541" width="9.109375" style="538" customWidth="1"/>
    <col min="1542" max="1543" width="0" style="538" hidden="1" customWidth="1"/>
    <col min="1544" max="1792" width="11.44140625" style="538"/>
    <col min="1793" max="1793" width="15.5546875" style="538" customWidth="1"/>
    <col min="1794" max="1794" width="38.44140625" style="538" customWidth="1"/>
    <col min="1795" max="1795" width="12.44140625" style="538" bestFit="1" customWidth="1"/>
    <col min="1796" max="1796" width="16.88671875" style="538" customWidth="1"/>
    <col min="1797" max="1797" width="9.109375" style="538" customWidth="1"/>
    <col min="1798" max="1799" width="0" style="538" hidden="1" customWidth="1"/>
    <col min="1800" max="2048" width="11.44140625" style="538"/>
    <col min="2049" max="2049" width="15.5546875" style="538" customWidth="1"/>
    <col min="2050" max="2050" width="38.44140625" style="538" customWidth="1"/>
    <col min="2051" max="2051" width="12.44140625" style="538" bestFit="1" customWidth="1"/>
    <col min="2052" max="2052" width="16.88671875" style="538" customWidth="1"/>
    <col min="2053" max="2053" width="9.109375" style="538" customWidth="1"/>
    <col min="2054" max="2055" width="0" style="538" hidden="1" customWidth="1"/>
    <col min="2056" max="2304" width="11.44140625" style="538"/>
    <col min="2305" max="2305" width="15.5546875" style="538" customWidth="1"/>
    <col min="2306" max="2306" width="38.44140625" style="538" customWidth="1"/>
    <col min="2307" max="2307" width="12.44140625" style="538" bestFit="1" customWidth="1"/>
    <col min="2308" max="2308" width="16.88671875" style="538" customWidth="1"/>
    <col min="2309" max="2309" width="9.109375" style="538" customWidth="1"/>
    <col min="2310" max="2311" width="0" style="538" hidden="1" customWidth="1"/>
    <col min="2312" max="2560" width="11.44140625" style="538"/>
    <col min="2561" max="2561" width="15.5546875" style="538" customWidth="1"/>
    <col min="2562" max="2562" width="38.44140625" style="538" customWidth="1"/>
    <col min="2563" max="2563" width="12.44140625" style="538" bestFit="1" customWidth="1"/>
    <col min="2564" max="2564" width="16.88671875" style="538" customWidth="1"/>
    <col min="2565" max="2565" width="9.109375" style="538" customWidth="1"/>
    <col min="2566" max="2567" width="0" style="538" hidden="1" customWidth="1"/>
    <col min="2568" max="2816" width="11.44140625" style="538"/>
    <col min="2817" max="2817" width="15.5546875" style="538" customWidth="1"/>
    <col min="2818" max="2818" width="38.44140625" style="538" customWidth="1"/>
    <col min="2819" max="2819" width="12.44140625" style="538" bestFit="1" customWidth="1"/>
    <col min="2820" max="2820" width="16.88671875" style="538" customWidth="1"/>
    <col min="2821" max="2821" width="9.109375" style="538" customWidth="1"/>
    <col min="2822" max="2823" width="0" style="538" hidden="1" customWidth="1"/>
    <col min="2824" max="3072" width="11.44140625" style="538"/>
    <col min="3073" max="3073" width="15.5546875" style="538" customWidth="1"/>
    <col min="3074" max="3074" width="38.44140625" style="538" customWidth="1"/>
    <col min="3075" max="3075" width="12.44140625" style="538" bestFit="1" customWidth="1"/>
    <col min="3076" max="3076" width="16.88671875" style="538" customWidth="1"/>
    <col min="3077" max="3077" width="9.109375" style="538" customWidth="1"/>
    <col min="3078" max="3079" width="0" style="538" hidden="1" customWidth="1"/>
    <col min="3080" max="3328" width="11.44140625" style="538"/>
    <col min="3329" max="3329" width="15.5546875" style="538" customWidth="1"/>
    <col min="3330" max="3330" width="38.44140625" style="538" customWidth="1"/>
    <col min="3331" max="3331" width="12.44140625" style="538" bestFit="1" customWidth="1"/>
    <col min="3332" max="3332" width="16.88671875" style="538" customWidth="1"/>
    <col min="3333" max="3333" width="9.109375" style="538" customWidth="1"/>
    <col min="3334" max="3335" width="0" style="538" hidden="1" customWidth="1"/>
    <col min="3336" max="3584" width="11.44140625" style="538"/>
    <col min="3585" max="3585" width="15.5546875" style="538" customWidth="1"/>
    <col min="3586" max="3586" width="38.44140625" style="538" customWidth="1"/>
    <col min="3587" max="3587" width="12.44140625" style="538" bestFit="1" customWidth="1"/>
    <col min="3588" max="3588" width="16.88671875" style="538" customWidth="1"/>
    <col min="3589" max="3589" width="9.109375" style="538" customWidth="1"/>
    <col min="3590" max="3591" width="0" style="538" hidden="1" customWidth="1"/>
    <col min="3592" max="3840" width="11.44140625" style="538"/>
    <col min="3841" max="3841" width="15.5546875" style="538" customWidth="1"/>
    <col min="3842" max="3842" width="38.44140625" style="538" customWidth="1"/>
    <col min="3843" max="3843" width="12.44140625" style="538" bestFit="1" customWidth="1"/>
    <col min="3844" max="3844" width="16.88671875" style="538" customWidth="1"/>
    <col min="3845" max="3845" width="9.109375" style="538" customWidth="1"/>
    <col min="3846" max="3847" width="0" style="538" hidden="1" customWidth="1"/>
    <col min="3848" max="4096" width="11.44140625" style="538"/>
    <col min="4097" max="4097" width="15.5546875" style="538" customWidth="1"/>
    <col min="4098" max="4098" width="38.44140625" style="538" customWidth="1"/>
    <col min="4099" max="4099" width="12.44140625" style="538" bestFit="1" customWidth="1"/>
    <col min="4100" max="4100" width="16.88671875" style="538" customWidth="1"/>
    <col min="4101" max="4101" width="9.109375" style="538" customWidth="1"/>
    <col min="4102" max="4103" width="0" style="538" hidden="1" customWidth="1"/>
    <col min="4104" max="4352" width="11.44140625" style="538"/>
    <col min="4353" max="4353" width="15.5546875" style="538" customWidth="1"/>
    <col min="4354" max="4354" width="38.44140625" style="538" customWidth="1"/>
    <col min="4355" max="4355" width="12.44140625" style="538" bestFit="1" customWidth="1"/>
    <col min="4356" max="4356" width="16.88671875" style="538" customWidth="1"/>
    <col min="4357" max="4357" width="9.109375" style="538" customWidth="1"/>
    <col min="4358" max="4359" width="0" style="538" hidden="1" customWidth="1"/>
    <col min="4360" max="4608" width="11.44140625" style="538"/>
    <col min="4609" max="4609" width="15.5546875" style="538" customWidth="1"/>
    <col min="4610" max="4610" width="38.44140625" style="538" customWidth="1"/>
    <col min="4611" max="4611" width="12.44140625" style="538" bestFit="1" customWidth="1"/>
    <col min="4612" max="4612" width="16.88671875" style="538" customWidth="1"/>
    <col min="4613" max="4613" width="9.109375" style="538" customWidth="1"/>
    <col min="4614" max="4615" width="0" style="538" hidden="1" customWidth="1"/>
    <col min="4616" max="4864" width="11.44140625" style="538"/>
    <col min="4865" max="4865" width="15.5546875" style="538" customWidth="1"/>
    <col min="4866" max="4866" width="38.44140625" style="538" customWidth="1"/>
    <col min="4867" max="4867" width="12.44140625" style="538" bestFit="1" customWidth="1"/>
    <col min="4868" max="4868" width="16.88671875" style="538" customWidth="1"/>
    <col min="4869" max="4869" width="9.109375" style="538" customWidth="1"/>
    <col min="4870" max="4871" width="0" style="538" hidden="1" customWidth="1"/>
    <col min="4872" max="5120" width="11.44140625" style="538"/>
    <col min="5121" max="5121" width="15.5546875" style="538" customWidth="1"/>
    <col min="5122" max="5122" width="38.44140625" style="538" customWidth="1"/>
    <col min="5123" max="5123" width="12.44140625" style="538" bestFit="1" customWidth="1"/>
    <col min="5124" max="5124" width="16.88671875" style="538" customWidth="1"/>
    <col min="5125" max="5125" width="9.109375" style="538" customWidth="1"/>
    <col min="5126" max="5127" width="0" style="538" hidden="1" customWidth="1"/>
    <col min="5128" max="5376" width="11.44140625" style="538"/>
    <col min="5377" max="5377" width="15.5546875" style="538" customWidth="1"/>
    <col min="5378" max="5378" width="38.44140625" style="538" customWidth="1"/>
    <col min="5379" max="5379" width="12.44140625" style="538" bestFit="1" customWidth="1"/>
    <col min="5380" max="5380" width="16.88671875" style="538" customWidth="1"/>
    <col min="5381" max="5381" width="9.109375" style="538" customWidth="1"/>
    <col min="5382" max="5383" width="0" style="538" hidden="1" customWidth="1"/>
    <col min="5384" max="5632" width="11.44140625" style="538"/>
    <col min="5633" max="5633" width="15.5546875" style="538" customWidth="1"/>
    <col min="5634" max="5634" width="38.44140625" style="538" customWidth="1"/>
    <col min="5635" max="5635" width="12.44140625" style="538" bestFit="1" customWidth="1"/>
    <col min="5636" max="5636" width="16.88671875" style="538" customWidth="1"/>
    <col min="5637" max="5637" width="9.109375" style="538" customWidth="1"/>
    <col min="5638" max="5639" width="0" style="538" hidden="1" customWidth="1"/>
    <col min="5640" max="5888" width="11.44140625" style="538"/>
    <col min="5889" max="5889" width="15.5546875" style="538" customWidth="1"/>
    <col min="5890" max="5890" width="38.44140625" style="538" customWidth="1"/>
    <col min="5891" max="5891" width="12.44140625" style="538" bestFit="1" customWidth="1"/>
    <col min="5892" max="5892" width="16.88671875" style="538" customWidth="1"/>
    <col min="5893" max="5893" width="9.109375" style="538" customWidth="1"/>
    <col min="5894" max="5895" width="0" style="538" hidden="1" customWidth="1"/>
    <col min="5896" max="6144" width="11.44140625" style="538"/>
    <col min="6145" max="6145" width="15.5546875" style="538" customWidth="1"/>
    <col min="6146" max="6146" width="38.44140625" style="538" customWidth="1"/>
    <col min="6147" max="6147" width="12.44140625" style="538" bestFit="1" customWidth="1"/>
    <col min="6148" max="6148" width="16.88671875" style="538" customWidth="1"/>
    <col min="6149" max="6149" width="9.109375" style="538" customWidth="1"/>
    <col min="6150" max="6151" width="0" style="538" hidden="1" customWidth="1"/>
    <col min="6152" max="6400" width="11.44140625" style="538"/>
    <col min="6401" max="6401" width="15.5546875" style="538" customWidth="1"/>
    <col min="6402" max="6402" width="38.44140625" style="538" customWidth="1"/>
    <col min="6403" max="6403" width="12.44140625" style="538" bestFit="1" customWidth="1"/>
    <col min="6404" max="6404" width="16.88671875" style="538" customWidth="1"/>
    <col min="6405" max="6405" width="9.109375" style="538" customWidth="1"/>
    <col min="6406" max="6407" width="0" style="538" hidden="1" customWidth="1"/>
    <col min="6408" max="6656" width="11.44140625" style="538"/>
    <col min="6657" max="6657" width="15.5546875" style="538" customWidth="1"/>
    <col min="6658" max="6658" width="38.44140625" style="538" customWidth="1"/>
    <col min="6659" max="6659" width="12.44140625" style="538" bestFit="1" customWidth="1"/>
    <col min="6660" max="6660" width="16.88671875" style="538" customWidth="1"/>
    <col min="6661" max="6661" width="9.109375" style="538" customWidth="1"/>
    <col min="6662" max="6663" width="0" style="538" hidden="1" customWidth="1"/>
    <col min="6664" max="6912" width="11.44140625" style="538"/>
    <col min="6913" max="6913" width="15.5546875" style="538" customWidth="1"/>
    <col min="6914" max="6914" width="38.44140625" style="538" customWidth="1"/>
    <col min="6915" max="6915" width="12.44140625" style="538" bestFit="1" customWidth="1"/>
    <col min="6916" max="6916" width="16.88671875" style="538" customWidth="1"/>
    <col min="6917" max="6917" width="9.109375" style="538" customWidth="1"/>
    <col min="6918" max="6919" width="0" style="538" hidden="1" customWidth="1"/>
    <col min="6920" max="7168" width="11.44140625" style="538"/>
    <col min="7169" max="7169" width="15.5546875" style="538" customWidth="1"/>
    <col min="7170" max="7170" width="38.44140625" style="538" customWidth="1"/>
    <col min="7171" max="7171" width="12.44140625" style="538" bestFit="1" customWidth="1"/>
    <col min="7172" max="7172" width="16.88671875" style="538" customWidth="1"/>
    <col min="7173" max="7173" width="9.109375" style="538" customWidth="1"/>
    <col min="7174" max="7175" width="0" style="538" hidden="1" customWidth="1"/>
    <col min="7176" max="7424" width="11.44140625" style="538"/>
    <col min="7425" max="7425" width="15.5546875" style="538" customWidth="1"/>
    <col min="7426" max="7426" width="38.44140625" style="538" customWidth="1"/>
    <col min="7427" max="7427" width="12.44140625" style="538" bestFit="1" customWidth="1"/>
    <col min="7428" max="7428" width="16.88671875" style="538" customWidth="1"/>
    <col min="7429" max="7429" width="9.109375" style="538" customWidth="1"/>
    <col min="7430" max="7431" width="0" style="538" hidden="1" customWidth="1"/>
    <col min="7432" max="7680" width="11.44140625" style="538"/>
    <col min="7681" max="7681" width="15.5546875" style="538" customWidth="1"/>
    <col min="7682" max="7682" width="38.44140625" style="538" customWidth="1"/>
    <col min="7683" max="7683" width="12.44140625" style="538" bestFit="1" customWidth="1"/>
    <col min="7684" max="7684" width="16.88671875" style="538" customWidth="1"/>
    <col min="7685" max="7685" width="9.109375" style="538" customWidth="1"/>
    <col min="7686" max="7687" width="0" style="538" hidden="1" customWidth="1"/>
    <col min="7688" max="7936" width="11.44140625" style="538"/>
    <col min="7937" max="7937" width="15.5546875" style="538" customWidth="1"/>
    <col min="7938" max="7938" width="38.44140625" style="538" customWidth="1"/>
    <col min="7939" max="7939" width="12.44140625" style="538" bestFit="1" customWidth="1"/>
    <col min="7940" max="7940" width="16.88671875" style="538" customWidth="1"/>
    <col min="7941" max="7941" width="9.109375" style="538" customWidth="1"/>
    <col min="7942" max="7943" width="0" style="538" hidden="1" customWidth="1"/>
    <col min="7944" max="8192" width="11.44140625" style="538"/>
    <col min="8193" max="8193" width="15.5546875" style="538" customWidth="1"/>
    <col min="8194" max="8194" width="38.44140625" style="538" customWidth="1"/>
    <col min="8195" max="8195" width="12.44140625" style="538" bestFit="1" customWidth="1"/>
    <col min="8196" max="8196" width="16.88671875" style="538" customWidth="1"/>
    <col min="8197" max="8197" width="9.109375" style="538" customWidth="1"/>
    <col min="8198" max="8199" width="0" style="538" hidden="1" customWidth="1"/>
    <col min="8200" max="8448" width="11.44140625" style="538"/>
    <col min="8449" max="8449" width="15.5546875" style="538" customWidth="1"/>
    <col min="8450" max="8450" width="38.44140625" style="538" customWidth="1"/>
    <col min="8451" max="8451" width="12.44140625" style="538" bestFit="1" customWidth="1"/>
    <col min="8452" max="8452" width="16.88671875" style="538" customWidth="1"/>
    <col min="8453" max="8453" width="9.109375" style="538" customWidth="1"/>
    <col min="8454" max="8455" width="0" style="538" hidden="1" customWidth="1"/>
    <col min="8456" max="8704" width="11.44140625" style="538"/>
    <col min="8705" max="8705" width="15.5546875" style="538" customWidth="1"/>
    <col min="8706" max="8706" width="38.44140625" style="538" customWidth="1"/>
    <col min="8707" max="8707" width="12.44140625" style="538" bestFit="1" customWidth="1"/>
    <col min="8708" max="8708" width="16.88671875" style="538" customWidth="1"/>
    <col min="8709" max="8709" width="9.109375" style="538" customWidth="1"/>
    <col min="8710" max="8711" width="0" style="538" hidden="1" customWidth="1"/>
    <col min="8712" max="8960" width="11.44140625" style="538"/>
    <col min="8961" max="8961" width="15.5546875" style="538" customWidth="1"/>
    <col min="8962" max="8962" width="38.44140625" style="538" customWidth="1"/>
    <col min="8963" max="8963" width="12.44140625" style="538" bestFit="1" customWidth="1"/>
    <col min="8964" max="8964" width="16.88671875" style="538" customWidth="1"/>
    <col min="8965" max="8965" width="9.109375" style="538" customWidth="1"/>
    <col min="8966" max="8967" width="0" style="538" hidden="1" customWidth="1"/>
    <col min="8968" max="9216" width="11.44140625" style="538"/>
    <col min="9217" max="9217" width="15.5546875" style="538" customWidth="1"/>
    <col min="9218" max="9218" width="38.44140625" style="538" customWidth="1"/>
    <col min="9219" max="9219" width="12.44140625" style="538" bestFit="1" customWidth="1"/>
    <col min="9220" max="9220" width="16.88671875" style="538" customWidth="1"/>
    <col min="9221" max="9221" width="9.109375" style="538" customWidth="1"/>
    <col min="9222" max="9223" width="0" style="538" hidden="1" customWidth="1"/>
    <col min="9224" max="9472" width="11.44140625" style="538"/>
    <col min="9473" max="9473" width="15.5546875" style="538" customWidth="1"/>
    <col min="9474" max="9474" width="38.44140625" style="538" customWidth="1"/>
    <col min="9475" max="9475" width="12.44140625" style="538" bestFit="1" customWidth="1"/>
    <col min="9476" max="9476" width="16.88671875" style="538" customWidth="1"/>
    <col min="9477" max="9477" width="9.109375" style="538" customWidth="1"/>
    <col min="9478" max="9479" width="0" style="538" hidden="1" customWidth="1"/>
    <col min="9480" max="9728" width="11.44140625" style="538"/>
    <col min="9729" max="9729" width="15.5546875" style="538" customWidth="1"/>
    <col min="9730" max="9730" width="38.44140625" style="538" customWidth="1"/>
    <col min="9731" max="9731" width="12.44140625" style="538" bestFit="1" customWidth="1"/>
    <col min="9732" max="9732" width="16.88671875" style="538" customWidth="1"/>
    <col min="9733" max="9733" width="9.109375" style="538" customWidth="1"/>
    <col min="9734" max="9735" width="0" style="538" hidden="1" customWidth="1"/>
    <col min="9736" max="9984" width="11.44140625" style="538"/>
    <col min="9985" max="9985" width="15.5546875" style="538" customWidth="1"/>
    <col min="9986" max="9986" width="38.44140625" style="538" customWidth="1"/>
    <col min="9987" max="9987" width="12.44140625" style="538" bestFit="1" customWidth="1"/>
    <col min="9988" max="9988" width="16.88671875" style="538" customWidth="1"/>
    <col min="9989" max="9989" width="9.109375" style="538" customWidth="1"/>
    <col min="9990" max="9991" width="0" style="538" hidden="1" customWidth="1"/>
    <col min="9992" max="10240" width="11.44140625" style="538"/>
    <col min="10241" max="10241" width="15.5546875" style="538" customWidth="1"/>
    <col min="10242" max="10242" width="38.44140625" style="538" customWidth="1"/>
    <col min="10243" max="10243" width="12.44140625" style="538" bestFit="1" customWidth="1"/>
    <col min="10244" max="10244" width="16.88671875" style="538" customWidth="1"/>
    <col min="10245" max="10245" width="9.109375" style="538" customWidth="1"/>
    <col min="10246" max="10247" width="0" style="538" hidden="1" customWidth="1"/>
    <col min="10248" max="10496" width="11.44140625" style="538"/>
    <col min="10497" max="10497" width="15.5546875" style="538" customWidth="1"/>
    <col min="10498" max="10498" width="38.44140625" style="538" customWidth="1"/>
    <col min="10499" max="10499" width="12.44140625" style="538" bestFit="1" customWidth="1"/>
    <col min="10500" max="10500" width="16.88671875" style="538" customWidth="1"/>
    <col min="10501" max="10501" width="9.109375" style="538" customWidth="1"/>
    <col min="10502" max="10503" width="0" style="538" hidden="1" customWidth="1"/>
    <col min="10504" max="10752" width="11.44140625" style="538"/>
    <col min="10753" max="10753" width="15.5546875" style="538" customWidth="1"/>
    <col min="10754" max="10754" width="38.44140625" style="538" customWidth="1"/>
    <col min="10755" max="10755" width="12.44140625" style="538" bestFit="1" customWidth="1"/>
    <col min="10756" max="10756" width="16.88671875" style="538" customWidth="1"/>
    <col min="10757" max="10757" width="9.109375" style="538" customWidth="1"/>
    <col min="10758" max="10759" width="0" style="538" hidden="1" customWidth="1"/>
    <col min="10760" max="11008" width="11.44140625" style="538"/>
    <col min="11009" max="11009" width="15.5546875" style="538" customWidth="1"/>
    <col min="11010" max="11010" width="38.44140625" style="538" customWidth="1"/>
    <col min="11011" max="11011" width="12.44140625" style="538" bestFit="1" customWidth="1"/>
    <col min="11012" max="11012" width="16.88671875" style="538" customWidth="1"/>
    <col min="11013" max="11013" width="9.109375" style="538" customWidth="1"/>
    <col min="11014" max="11015" width="0" style="538" hidden="1" customWidth="1"/>
    <col min="11016" max="11264" width="11.44140625" style="538"/>
    <col min="11265" max="11265" width="15.5546875" style="538" customWidth="1"/>
    <col min="11266" max="11266" width="38.44140625" style="538" customWidth="1"/>
    <col min="11267" max="11267" width="12.44140625" style="538" bestFit="1" customWidth="1"/>
    <col min="11268" max="11268" width="16.88671875" style="538" customWidth="1"/>
    <col min="11269" max="11269" width="9.109375" style="538" customWidth="1"/>
    <col min="11270" max="11271" width="0" style="538" hidden="1" customWidth="1"/>
    <col min="11272" max="11520" width="11.44140625" style="538"/>
    <col min="11521" max="11521" width="15.5546875" style="538" customWidth="1"/>
    <col min="11522" max="11522" width="38.44140625" style="538" customWidth="1"/>
    <col min="11523" max="11523" width="12.44140625" style="538" bestFit="1" customWidth="1"/>
    <col min="11524" max="11524" width="16.88671875" style="538" customWidth="1"/>
    <col min="11525" max="11525" width="9.109375" style="538" customWidth="1"/>
    <col min="11526" max="11527" width="0" style="538" hidden="1" customWidth="1"/>
    <col min="11528" max="11776" width="11.44140625" style="538"/>
    <col min="11777" max="11777" width="15.5546875" style="538" customWidth="1"/>
    <col min="11778" max="11778" width="38.44140625" style="538" customWidth="1"/>
    <col min="11779" max="11779" width="12.44140625" style="538" bestFit="1" customWidth="1"/>
    <col min="11780" max="11780" width="16.88671875" style="538" customWidth="1"/>
    <col min="11781" max="11781" width="9.109375" style="538" customWidth="1"/>
    <col min="11782" max="11783" width="0" style="538" hidden="1" customWidth="1"/>
    <col min="11784" max="12032" width="11.44140625" style="538"/>
    <col min="12033" max="12033" width="15.5546875" style="538" customWidth="1"/>
    <col min="12034" max="12034" width="38.44140625" style="538" customWidth="1"/>
    <col min="12035" max="12035" width="12.44140625" style="538" bestFit="1" customWidth="1"/>
    <col min="12036" max="12036" width="16.88671875" style="538" customWidth="1"/>
    <col min="12037" max="12037" width="9.109375" style="538" customWidth="1"/>
    <col min="12038" max="12039" width="0" style="538" hidden="1" customWidth="1"/>
    <col min="12040" max="12288" width="11.44140625" style="538"/>
    <col min="12289" max="12289" width="15.5546875" style="538" customWidth="1"/>
    <col min="12290" max="12290" width="38.44140625" style="538" customWidth="1"/>
    <col min="12291" max="12291" width="12.44140625" style="538" bestFit="1" customWidth="1"/>
    <col min="12292" max="12292" width="16.88671875" style="538" customWidth="1"/>
    <col min="12293" max="12293" width="9.109375" style="538" customWidth="1"/>
    <col min="12294" max="12295" width="0" style="538" hidden="1" customWidth="1"/>
    <col min="12296" max="12544" width="11.44140625" style="538"/>
    <col min="12545" max="12545" width="15.5546875" style="538" customWidth="1"/>
    <col min="12546" max="12546" width="38.44140625" style="538" customWidth="1"/>
    <col min="12547" max="12547" width="12.44140625" style="538" bestFit="1" customWidth="1"/>
    <col min="12548" max="12548" width="16.88671875" style="538" customWidth="1"/>
    <col min="12549" max="12549" width="9.109375" style="538" customWidth="1"/>
    <col min="12550" max="12551" width="0" style="538" hidden="1" customWidth="1"/>
    <col min="12552" max="12800" width="11.44140625" style="538"/>
    <col min="12801" max="12801" width="15.5546875" style="538" customWidth="1"/>
    <col min="12802" max="12802" width="38.44140625" style="538" customWidth="1"/>
    <col min="12803" max="12803" width="12.44140625" style="538" bestFit="1" customWidth="1"/>
    <col min="12804" max="12804" width="16.88671875" style="538" customWidth="1"/>
    <col min="12805" max="12805" width="9.109375" style="538" customWidth="1"/>
    <col min="12806" max="12807" width="0" style="538" hidden="1" customWidth="1"/>
    <col min="12808" max="13056" width="11.44140625" style="538"/>
    <col min="13057" max="13057" width="15.5546875" style="538" customWidth="1"/>
    <col min="13058" max="13058" width="38.44140625" style="538" customWidth="1"/>
    <col min="13059" max="13059" width="12.44140625" style="538" bestFit="1" customWidth="1"/>
    <col min="13060" max="13060" width="16.88671875" style="538" customWidth="1"/>
    <col min="13061" max="13061" width="9.109375" style="538" customWidth="1"/>
    <col min="13062" max="13063" width="0" style="538" hidden="1" customWidth="1"/>
    <col min="13064" max="13312" width="11.44140625" style="538"/>
    <col min="13313" max="13313" width="15.5546875" style="538" customWidth="1"/>
    <col min="13314" max="13314" width="38.44140625" style="538" customWidth="1"/>
    <col min="13315" max="13315" width="12.44140625" style="538" bestFit="1" customWidth="1"/>
    <col min="13316" max="13316" width="16.88671875" style="538" customWidth="1"/>
    <col min="13317" max="13317" width="9.109375" style="538" customWidth="1"/>
    <col min="13318" max="13319" width="0" style="538" hidden="1" customWidth="1"/>
    <col min="13320" max="13568" width="11.44140625" style="538"/>
    <col min="13569" max="13569" width="15.5546875" style="538" customWidth="1"/>
    <col min="13570" max="13570" width="38.44140625" style="538" customWidth="1"/>
    <col min="13571" max="13571" width="12.44140625" style="538" bestFit="1" customWidth="1"/>
    <col min="13572" max="13572" width="16.88671875" style="538" customWidth="1"/>
    <col min="13573" max="13573" width="9.109375" style="538" customWidth="1"/>
    <col min="13574" max="13575" width="0" style="538" hidden="1" customWidth="1"/>
    <col min="13576" max="13824" width="11.44140625" style="538"/>
    <col min="13825" max="13825" width="15.5546875" style="538" customWidth="1"/>
    <col min="13826" max="13826" width="38.44140625" style="538" customWidth="1"/>
    <col min="13827" max="13827" width="12.44140625" style="538" bestFit="1" customWidth="1"/>
    <col min="13828" max="13828" width="16.88671875" style="538" customWidth="1"/>
    <col min="13829" max="13829" width="9.109375" style="538" customWidth="1"/>
    <col min="13830" max="13831" width="0" style="538" hidden="1" customWidth="1"/>
    <col min="13832" max="14080" width="11.44140625" style="538"/>
    <col min="14081" max="14081" width="15.5546875" style="538" customWidth="1"/>
    <col min="14082" max="14082" width="38.44140625" style="538" customWidth="1"/>
    <col min="14083" max="14083" width="12.44140625" style="538" bestFit="1" customWidth="1"/>
    <col min="14084" max="14084" width="16.88671875" style="538" customWidth="1"/>
    <col min="14085" max="14085" width="9.109375" style="538" customWidth="1"/>
    <col min="14086" max="14087" width="0" style="538" hidden="1" customWidth="1"/>
    <col min="14088" max="14336" width="11.44140625" style="538"/>
    <col min="14337" max="14337" width="15.5546875" style="538" customWidth="1"/>
    <col min="14338" max="14338" width="38.44140625" style="538" customWidth="1"/>
    <col min="14339" max="14339" width="12.44140625" style="538" bestFit="1" customWidth="1"/>
    <col min="14340" max="14340" width="16.88671875" style="538" customWidth="1"/>
    <col min="14341" max="14341" width="9.109375" style="538" customWidth="1"/>
    <col min="14342" max="14343" width="0" style="538" hidden="1" customWidth="1"/>
    <col min="14344" max="14592" width="11.44140625" style="538"/>
    <col min="14593" max="14593" width="15.5546875" style="538" customWidth="1"/>
    <col min="14594" max="14594" width="38.44140625" style="538" customWidth="1"/>
    <col min="14595" max="14595" width="12.44140625" style="538" bestFit="1" customWidth="1"/>
    <col min="14596" max="14596" width="16.88671875" style="538" customWidth="1"/>
    <col min="14597" max="14597" width="9.109375" style="538" customWidth="1"/>
    <col min="14598" max="14599" width="0" style="538" hidden="1" customWidth="1"/>
    <col min="14600" max="14848" width="11.44140625" style="538"/>
    <col min="14849" max="14849" width="15.5546875" style="538" customWidth="1"/>
    <col min="14850" max="14850" width="38.44140625" style="538" customWidth="1"/>
    <col min="14851" max="14851" width="12.44140625" style="538" bestFit="1" customWidth="1"/>
    <col min="14852" max="14852" width="16.88671875" style="538" customWidth="1"/>
    <col min="14853" max="14853" width="9.109375" style="538" customWidth="1"/>
    <col min="14854" max="14855" width="0" style="538" hidden="1" customWidth="1"/>
    <col min="14856" max="15104" width="11.44140625" style="538"/>
    <col min="15105" max="15105" width="15.5546875" style="538" customWidth="1"/>
    <col min="15106" max="15106" width="38.44140625" style="538" customWidth="1"/>
    <col min="15107" max="15107" width="12.44140625" style="538" bestFit="1" customWidth="1"/>
    <col min="15108" max="15108" width="16.88671875" style="538" customWidth="1"/>
    <col min="15109" max="15109" width="9.109375" style="538" customWidth="1"/>
    <col min="15110" max="15111" width="0" style="538" hidden="1" customWidth="1"/>
    <col min="15112" max="15360" width="11.44140625" style="538"/>
    <col min="15361" max="15361" width="15.5546875" style="538" customWidth="1"/>
    <col min="15362" max="15362" width="38.44140625" style="538" customWidth="1"/>
    <col min="15363" max="15363" width="12.44140625" style="538" bestFit="1" customWidth="1"/>
    <col min="15364" max="15364" width="16.88671875" style="538" customWidth="1"/>
    <col min="15365" max="15365" width="9.109375" style="538" customWidth="1"/>
    <col min="15366" max="15367" width="0" style="538" hidden="1" customWidth="1"/>
    <col min="15368" max="15616" width="11.44140625" style="538"/>
    <col min="15617" max="15617" width="15.5546875" style="538" customWidth="1"/>
    <col min="15618" max="15618" width="38.44140625" style="538" customWidth="1"/>
    <col min="15619" max="15619" width="12.44140625" style="538" bestFit="1" customWidth="1"/>
    <col min="15620" max="15620" width="16.88671875" style="538" customWidth="1"/>
    <col min="15621" max="15621" width="9.109375" style="538" customWidth="1"/>
    <col min="15622" max="15623" width="0" style="538" hidden="1" customWidth="1"/>
    <col min="15624" max="15872" width="11.44140625" style="538"/>
    <col min="15873" max="15873" width="15.5546875" style="538" customWidth="1"/>
    <col min="15874" max="15874" width="38.44140625" style="538" customWidth="1"/>
    <col min="15875" max="15875" width="12.44140625" style="538" bestFit="1" customWidth="1"/>
    <col min="15876" max="15876" width="16.88671875" style="538" customWidth="1"/>
    <col min="15877" max="15877" width="9.109375" style="538" customWidth="1"/>
    <col min="15878" max="15879" width="0" style="538" hidden="1" customWidth="1"/>
    <col min="15880" max="16128" width="11.44140625" style="538"/>
    <col min="16129" max="16129" width="15.5546875" style="538" customWidth="1"/>
    <col min="16130" max="16130" width="38.44140625" style="538" customWidth="1"/>
    <col min="16131" max="16131" width="12.44140625" style="538" bestFit="1" customWidth="1"/>
    <col min="16132" max="16132" width="16.88671875" style="538" customWidth="1"/>
    <col min="16133" max="16133" width="9.109375" style="538" customWidth="1"/>
    <col min="16134" max="16135" width="0" style="538" hidden="1" customWidth="1"/>
    <col min="16136" max="16384" width="11.44140625" style="538"/>
  </cols>
  <sheetData>
    <row r="1" spans="1:8" s="536" customFormat="1">
      <c r="A1" s="1488" t="s">
        <v>49</v>
      </c>
      <c r="B1" s="1489"/>
      <c r="C1" s="1489"/>
      <c r="D1" s="1490"/>
      <c r="G1" s="537"/>
      <c r="H1" s="537"/>
    </row>
    <row r="2" spans="1:8" s="536" customFormat="1" ht="12" customHeight="1">
      <c r="A2" s="1491" t="s">
        <v>585</v>
      </c>
      <c r="B2" s="1492"/>
      <c r="C2" s="1492"/>
      <c r="D2" s="1493"/>
      <c r="G2" s="537"/>
      <c r="H2" s="537"/>
    </row>
    <row r="3" spans="1:8" ht="10.8" thickBot="1">
      <c r="A3" s="1494"/>
      <c r="B3" s="1495"/>
      <c r="C3" s="1496"/>
      <c r="D3" s="1497" t="s">
        <v>10</v>
      </c>
    </row>
    <row r="4" spans="1:8" ht="21" thickTop="1">
      <c r="A4" s="1498" t="s">
        <v>110</v>
      </c>
      <c r="B4" s="1499"/>
      <c r="C4" s="1499" t="s">
        <v>557</v>
      </c>
      <c r="D4" s="1500" t="s">
        <v>558</v>
      </c>
    </row>
    <row r="5" spans="1:8" ht="25.5" customHeight="1">
      <c r="A5" s="1501"/>
      <c r="B5" s="1502" t="s">
        <v>586</v>
      </c>
      <c r="C5" s="1503">
        <v>30845.092210000003</v>
      </c>
      <c r="D5" s="1504"/>
    </row>
    <row r="6" spans="1:8" ht="25.5" customHeight="1">
      <c r="A6" s="1505" t="s">
        <v>629</v>
      </c>
      <c r="B6" s="1502" t="s">
        <v>587</v>
      </c>
      <c r="C6" s="1503">
        <v>1695.86565</v>
      </c>
      <c r="D6" s="1504"/>
    </row>
    <row r="7" spans="1:8" ht="25.5" customHeight="1">
      <c r="A7" s="1506" t="s">
        <v>630</v>
      </c>
      <c r="B7" s="1502" t="s">
        <v>588</v>
      </c>
      <c r="C7" s="1503">
        <v>3661.68334</v>
      </c>
      <c r="D7" s="1504"/>
    </row>
    <row r="8" spans="1:8" ht="25.5" customHeight="1">
      <c r="A8" s="1507"/>
      <c r="B8" s="1508" t="s">
        <v>589</v>
      </c>
      <c r="C8" s="1509">
        <v>113449.09</v>
      </c>
      <c r="D8" s="1510">
        <v>149651.73120000001</v>
      </c>
      <c r="G8" s="540"/>
    </row>
    <row r="9" spans="1:8" ht="25.5" customHeight="1">
      <c r="A9" s="1511"/>
      <c r="B9" s="1502" t="s">
        <v>135</v>
      </c>
      <c r="C9" s="1503">
        <v>3987.6092200000003</v>
      </c>
      <c r="D9" s="1512"/>
      <c r="G9" s="541"/>
    </row>
    <row r="10" spans="1:8" ht="25.5" customHeight="1">
      <c r="A10" s="1513"/>
      <c r="B10" s="1502" t="s">
        <v>115</v>
      </c>
      <c r="C10" s="1503">
        <v>4380</v>
      </c>
      <c r="D10" s="1512"/>
      <c r="G10" s="541"/>
    </row>
    <row r="11" spans="1:8" ht="25.5" customHeight="1">
      <c r="A11" s="1513" t="s">
        <v>627</v>
      </c>
      <c r="B11" s="1502" t="s">
        <v>590</v>
      </c>
      <c r="C11" s="1503">
        <v>118116.03925</v>
      </c>
      <c r="D11" s="1512"/>
      <c r="G11" s="541"/>
    </row>
    <row r="12" spans="1:8" ht="25.5" customHeight="1">
      <c r="A12" s="1514" t="s">
        <v>628</v>
      </c>
      <c r="B12" s="1502" t="s">
        <v>565</v>
      </c>
      <c r="C12" s="1503">
        <v>17031.93144</v>
      </c>
      <c r="D12" s="1512"/>
      <c r="G12" s="541"/>
    </row>
    <row r="13" spans="1:8" ht="25.5" customHeight="1">
      <c r="A13" s="1513"/>
      <c r="B13" s="1502" t="s">
        <v>568</v>
      </c>
      <c r="C13" s="1503">
        <v>0</v>
      </c>
      <c r="D13" s="1512"/>
      <c r="G13" s="541"/>
    </row>
    <row r="14" spans="1:8" ht="25.5" customHeight="1">
      <c r="A14" s="1515"/>
      <c r="B14" s="1508" t="s">
        <v>569</v>
      </c>
      <c r="C14" s="1509">
        <v>4</v>
      </c>
      <c r="D14" s="1516">
        <v>143519.57991</v>
      </c>
      <c r="E14" s="542"/>
      <c r="G14" s="541"/>
    </row>
    <row r="15" spans="1:8" ht="25.5" customHeight="1">
      <c r="A15" s="1511"/>
      <c r="B15" s="1517" t="s">
        <v>592</v>
      </c>
      <c r="C15" s="1503">
        <v>44484</v>
      </c>
      <c r="D15" s="1512"/>
      <c r="E15" s="539"/>
      <c r="G15" s="541"/>
    </row>
    <row r="16" spans="1:8" ht="25.5" customHeight="1">
      <c r="A16" s="1513" t="s">
        <v>591</v>
      </c>
      <c r="B16" s="1502" t="s">
        <v>593</v>
      </c>
      <c r="C16" s="1503">
        <v>5735</v>
      </c>
      <c r="D16" s="1512"/>
      <c r="E16" s="536"/>
      <c r="G16" s="541"/>
    </row>
    <row r="17" spans="1:7" ht="25.5" customHeight="1">
      <c r="A17" s="1515"/>
      <c r="B17" s="1508" t="s">
        <v>594</v>
      </c>
      <c r="C17" s="1503">
        <v>94</v>
      </c>
      <c r="D17" s="1512">
        <v>50313</v>
      </c>
      <c r="G17" s="541"/>
    </row>
    <row r="18" spans="1:7" ht="18.75" customHeight="1">
      <c r="A18" s="1518" t="s">
        <v>572</v>
      </c>
      <c r="B18" s="1519"/>
      <c r="C18" s="1519"/>
      <c r="D18" s="1520">
        <v>370291.62511000002</v>
      </c>
      <c r="E18" s="539"/>
      <c r="G18" s="541"/>
    </row>
    <row r="19" spans="1:7" ht="11.4">
      <c r="A19" s="1521" t="s">
        <v>116</v>
      </c>
      <c r="B19" s="884"/>
      <c r="C19" s="884"/>
      <c r="D19" s="885"/>
      <c r="G19" s="541"/>
    </row>
    <row r="20" spans="1:7">
      <c r="A20" s="1522" t="s">
        <v>595</v>
      </c>
      <c r="B20" s="884"/>
      <c r="C20" s="884"/>
      <c r="D20" s="1523"/>
    </row>
    <row r="21" spans="1:7">
      <c r="A21" s="1522" t="s">
        <v>470</v>
      </c>
      <c r="B21" s="884"/>
      <c r="C21" s="884"/>
      <c r="D21" s="885"/>
      <c r="E21" s="543"/>
    </row>
    <row r="22" spans="1:7">
      <c r="A22" s="1522" t="s">
        <v>471</v>
      </c>
      <c r="B22" s="884"/>
      <c r="C22" s="884"/>
      <c r="D22" s="885"/>
      <c r="F22" s="539"/>
    </row>
    <row r="23" spans="1:7">
      <c r="A23" s="1522" t="s">
        <v>472</v>
      </c>
      <c r="B23" s="884"/>
      <c r="C23" s="884"/>
      <c r="D23" s="885"/>
    </row>
    <row r="24" spans="1:7">
      <c r="A24" s="1524" t="s">
        <v>410</v>
      </c>
      <c r="B24" s="886"/>
      <c r="C24" s="886"/>
      <c r="D24" s="887"/>
    </row>
    <row r="29" spans="1:7">
      <c r="C29" s="1525"/>
      <c r="D29" s="1525"/>
      <c r="E29" s="539"/>
      <c r="F29" s="539"/>
    </row>
    <row r="30" spans="1:7">
      <c r="C30" s="1525"/>
      <c r="D30" s="1525"/>
      <c r="E30" s="539"/>
      <c r="F30" s="539"/>
    </row>
    <row r="31" spans="1:7">
      <c r="C31" s="1525"/>
      <c r="D31" s="1525"/>
      <c r="E31" s="539"/>
      <c r="F31" s="539"/>
    </row>
    <row r="32" spans="1:7">
      <c r="C32" s="1525"/>
      <c r="D32" s="1525"/>
      <c r="E32" s="539"/>
      <c r="F32" s="539"/>
    </row>
    <row r="33" spans="3:6">
      <c r="C33" s="1525"/>
      <c r="D33" s="1525"/>
      <c r="E33" s="539"/>
      <c r="F33" s="539"/>
    </row>
    <row r="34" spans="3:6">
      <c r="C34" s="1525"/>
      <c r="D34" s="1525"/>
      <c r="E34" s="539"/>
      <c r="F34" s="539"/>
    </row>
    <row r="35" spans="3:6">
      <c r="C35" s="1525"/>
      <c r="D35" s="1525"/>
      <c r="E35" s="539"/>
      <c r="F35" s="539"/>
    </row>
    <row r="36" spans="3:6">
      <c r="C36" s="1525"/>
      <c r="D36" s="1525"/>
      <c r="E36" s="539"/>
      <c r="F36" s="539"/>
    </row>
    <row r="37" spans="3:6">
      <c r="C37" s="1525"/>
      <c r="D37" s="1525"/>
      <c r="E37" s="539"/>
      <c r="F37" s="539"/>
    </row>
    <row r="38" spans="3:6">
      <c r="C38" s="1525"/>
      <c r="D38" s="1525"/>
      <c r="E38" s="539"/>
      <c r="F38" s="539"/>
    </row>
    <row r="39" spans="3:6">
      <c r="C39" s="1525"/>
      <c r="D39" s="1525"/>
      <c r="E39" s="539"/>
      <c r="F39" s="539"/>
    </row>
    <row r="40" spans="3:6">
      <c r="D40" s="539"/>
      <c r="E40" s="539"/>
      <c r="F40" s="539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C17"/>
  <sheetViews>
    <sheetView showGridLines="0" zoomScaleNormal="100" zoomScaleSheetLayoutView="73" workbookViewId="0"/>
  </sheetViews>
  <sheetFormatPr baseColWidth="10" defaultColWidth="11.44140625" defaultRowHeight="11.4"/>
  <cols>
    <col min="1" max="1" width="35.109375" style="132" customWidth="1"/>
    <col min="2" max="3" width="20" style="132" customWidth="1"/>
    <col min="4" max="247" width="11.44140625" style="526"/>
    <col min="248" max="248" width="35.109375" style="526" customWidth="1"/>
    <col min="249" max="250" width="20" style="526" customWidth="1"/>
    <col min="251" max="251" width="5" style="526" customWidth="1"/>
    <col min="252" max="503" width="11.44140625" style="526"/>
    <col min="504" max="504" width="35.109375" style="526" customWidth="1"/>
    <col min="505" max="506" width="20" style="526" customWidth="1"/>
    <col min="507" max="507" width="5" style="526" customWidth="1"/>
    <col min="508" max="759" width="11.44140625" style="526"/>
    <col min="760" max="760" width="35.109375" style="526" customWidth="1"/>
    <col min="761" max="762" width="20" style="526" customWidth="1"/>
    <col min="763" max="763" width="5" style="526" customWidth="1"/>
    <col min="764" max="1015" width="11.44140625" style="526"/>
    <col min="1016" max="1016" width="35.109375" style="526" customWidth="1"/>
    <col min="1017" max="1018" width="20" style="526" customWidth="1"/>
    <col min="1019" max="1019" width="5" style="526" customWidth="1"/>
    <col min="1020" max="1271" width="11.44140625" style="526"/>
    <col min="1272" max="1272" width="35.109375" style="526" customWidth="1"/>
    <col min="1273" max="1274" width="20" style="526" customWidth="1"/>
    <col min="1275" max="1275" width="5" style="526" customWidth="1"/>
    <col min="1276" max="1527" width="11.44140625" style="526"/>
    <col min="1528" max="1528" width="35.109375" style="526" customWidth="1"/>
    <col min="1529" max="1530" width="20" style="526" customWidth="1"/>
    <col min="1531" max="1531" width="5" style="526" customWidth="1"/>
    <col min="1532" max="1783" width="11.44140625" style="526"/>
    <col min="1784" max="1784" width="35.109375" style="526" customWidth="1"/>
    <col min="1785" max="1786" width="20" style="526" customWidth="1"/>
    <col min="1787" max="1787" width="5" style="526" customWidth="1"/>
    <col min="1788" max="2039" width="11.44140625" style="526"/>
    <col min="2040" max="2040" width="35.109375" style="526" customWidth="1"/>
    <col min="2041" max="2042" width="20" style="526" customWidth="1"/>
    <col min="2043" max="2043" width="5" style="526" customWidth="1"/>
    <col min="2044" max="2295" width="11.44140625" style="526"/>
    <col min="2296" max="2296" width="35.109375" style="526" customWidth="1"/>
    <col min="2297" max="2298" width="20" style="526" customWidth="1"/>
    <col min="2299" max="2299" width="5" style="526" customWidth="1"/>
    <col min="2300" max="2551" width="11.44140625" style="526"/>
    <col min="2552" max="2552" width="35.109375" style="526" customWidth="1"/>
    <col min="2553" max="2554" width="20" style="526" customWidth="1"/>
    <col min="2555" max="2555" width="5" style="526" customWidth="1"/>
    <col min="2556" max="2807" width="11.44140625" style="526"/>
    <col min="2808" max="2808" width="35.109375" style="526" customWidth="1"/>
    <col min="2809" max="2810" width="20" style="526" customWidth="1"/>
    <col min="2811" max="2811" width="5" style="526" customWidth="1"/>
    <col min="2812" max="3063" width="11.44140625" style="526"/>
    <col min="3064" max="3064" width="35.109375" style="526" customWidth="1"/>
    <col min="3065" max="3066" width="20" style="526" customWidth="1"/>
    <col min="3067" max="3067" width="5" style="526" customWidth="1"/>
    <col min="3068" max="3319" width="11.44140625" style="526"/>
    <col min="3320" max="3320" width="35.109375" style="526" customWidth="1"/>
    <col min="3321" max="3322" width="20" style="526" customWidth="1"/>
    <col min="3323" max="3323" width="5" style="526" customWidth="1"/>
    <col min="3324" max="3575" width="11.44140625" style="526"/>
    <col min="3576" max="3576" width="35.109375" style="526" customWidth="1"/>
    <col min="3577" max="3578" width="20" style="526" customWidth="1"/>
    <col min="3579" max="3579" width="5" style="526" customWidth="1"/>
    <col min="3580" max="3831" width="11.44140625" style="526"/>
    <col min="3832" max="3832" width="35.109375" style="526" customWidth="1"/>
    <col min="3833" max="3834" width="20" style="526" customWidth="1"/>
    <col min="3835" max="3835" width="5" style="526" customWidth="1"/>
    <col min="3836" max="4087" width="11.44140625" style="526"/>
    <col min="4088" max="4088" width="35.109375" style="526" customWidth="1"/>
    <col min="4089" max="4090" width="20" style="526" customWidth="1"/>
    <col min="4091" max="4091" width="5" style="526" customWidth="1"/>
    <col min="4092" max="4343" width="11.44140625" style="526"/>
    <col min="4344" max="4344" width="35.109375" style="526" customWidth="1"/>
    <col min="4345" max="4346" width="20" style="526" customWidth="1"/>
    <col min="4347" max="4347" width="5" style="526" customWidth="1"/>
    <col min="4348" max="4599" width="11.44140625" style="526"/>
    <col min="4600" max="4600" width="35.109375" style="526" customWidth="1"/>
    <col min="4601" max="4602" width="20" style="526" customWidth="1"/>
    <col min="4603" max="4603" width="5" style="526" customWidth="1"/>
    <col min="4604" max="4855" width="11.44140625" style="526"/>
    <col min="4856" max="4856" width="35.109375" style="526" customWidth="1"/>
    <col min="4857" max="4858" width="20" style="526" customWidth="1"/>
    <col min="4859" max="4859" width="5" style="526" customWidth="1"/>
    <col min="4860" max="5111" width="11.44140625" style="526"/>
    <col min="5112" max="5112" width="35.109375" style="526" customWidth="1"/>
    <col min="5113" max="5114" width="20" style="526" customWidth="1"/>
    <col min="5115" max="5115" width="5" style="526" customWidth="1"/>
    <col min="5116" max="5367" width="11.44140625" style="526"/>
    <col min="5368" max="5368" width="35.109375" style="526" customWidth="1"/>
    <col min="5369" max="5370" width="20" style="526" customWidth="1"/>
    <col min="5371" max="5371" width="5" style="526" customWidth="1"/>
    <col min="5372" max="5623" width="11.44140625" style="526"/>
    <col min="5624" max="5624" width="35.109375" style="526" customWidth="1"/>
    <col min="5625" max="5626" width="20" style="526" customWidth="1"/>
    <col min="5627" max="5627" width="5" style="526" customWidth="1"/>
    <col min="5628" max="5879" width="11.44140625" style="526"/>
    <col min="5880" max="5880" width="35.109375" style="526" customWidth="1"/>
    <col min="5881" max="5882" width="20" style="526" customWidth="1"/>
    <col min="5883" max="5883" width="5" style="526" customWidth="1"/>
    <col min="5884" max="6135" width="11.44140625" style="526"/>
    <col min="6136" max="6136" width="35.109375" style="526" customWidth="1"/>
    <col min="6137" max="6138" width="20" style="526" customWidth="1"/>
    <col min="6139" max="6139" width="5" style="526" customWidth="1"/>
    <col min="6140" max="6391" width="11.44140625" style="526"/>
    <col min="6392" max="6392" width="35.109375" style="526" customWidth="1"/>
    <col min="6393" max="6394" width="20" style="526" customWidth="1"/>
    <col min="6395" max="6395" width="5" style="526" customWidth="1"/>
    <col min="6396" max="6647" width="11.44140625" style="526"/>
    <col min="6648" max="6648" width="35.109375" style="526" customWidth="1"/>
    <col min="6649" max="6650" width="20" style="526" customWidth="1"/>
    <col min="6651" max="6651" width="5" style="526" customWidth="1"/>
    <col min="6652" max="6903" width="11.44140625" style="526"/>
    <col min="6904" max="6904" width="35.109375" style="526" customWidth="1"/>
    <col min="6905" max="6906" width="20" style="526" customWidth="1"/>
    <col min="6907" max="6907" width="5" style="526" customWidth="1"/>
    <col min="6908" max="7159" width="11.44140625" style="526"/>
    <col min="7160" max="7160" width="35.109375" style="526" customWidth="1"/>
    <col min="7161" max="7162" width="20" style="526" customWidth="1"/>
    <col min="7163" max="7163" width="5" style="526" customWidth="1"/>
    <col min="7164" max="7415" width="11.44140625" style="526"/>
    <col min="7416" max="7416" width="35.109375" style="526" customWidth="1"/>
    <col min="7417" max="7418" width="20" style="526" customWidth="1"/>
    <col min="7419" max="7419" width="5" style="526" customWidth="1"/>
    <col min="7420" max="7671" width="11.44140625" style="526"/>
    <col min="7672" max="7672" width="35.109375" style="526" customWidth="1"/>
    <col min="7673" max="7674" width="20" style="526" customWidth="1"/>
    <col min="7675" max="7675" width="5" style="526" customWidth="1"/>
    <col min="7676" max="7927" width="11.44140625" style="526"/>
    <col min="7928" max="7928" width="35.109375" style="526" customWidth="1"/>
    <col min="7929" max="7930" width="20" style="526" customWidth="1"/>
    <col min="7931" max="7931" width="5" style="526" customWidth="1"/>
    <col min="7932" max="8183" width="11.44140625" style="526"/>
    <col min="8184" max="8184" width="35.109375" style="526" customWidth="1"/>
    <col min="8185" max="8186" width="20" style="526" customWidth="1"/>
    <col min="8187" max="8187" width="5" style="526" customWidth="1"/>
    <col min="8188" max="8439" width="11.44140625" style="526"/>
    <col min="8440" max="8440" width="35.109375" style="526" customWidth="1"/>
    <col min="8441" max="8442" width="20" style="526" customWidth="1"/>
    <col min="8443" max="8443" width="5" style="526" customWidth="1"/>
    <col min="8444" max="8695" width="11.44140625" style="526"/>
    <col min="8696" max="8696" width="35.109375" style="526" customWidth="1"/>
    <col min="8697" max="8698" width="20" style="526" customWidth="1"/>
    <col min="8699" max="8699" width="5" style="526" customWidth="1"/>
    <col min="8700" max="8951" width="11.44140625" style="526"/>
    <col min="8952" max="8952" width="35.109375" style="526" customWidth="1"/>
    <col min="8953" max="8954" width="20" style="526" customWidth="1"/>
    <col min="8955" max="8955" width="5" style="526" customWidth="1"/>
    <col min="8956" max="9207" width="11.44140625" style="526"/>
    <col min="9208" max="9208" width="35.109375" style="526" customWidth="1"/>
    <col min="9209" max="9210" width="20" style="526" customWidth="1"/>
    <col min="9211" max="9211" width="5" style="526" customWidth="1"/>
    <col min="9212" max="9463" width="11.44140625" style="526"/>
    <col min="9464" max="9464" width="35.109375" style="526" customWidth="1"/>
    <col min="9465" max="9466" width="20" style="526" customWidth="1"/>
    <col min="9467" max="9467" width="5" style="526" customWidth="1"/>
    <col min="9468" max="9719" width="11.44140625" style="526"/>
    <col min="9720" max="9720" width="35.109375" style="526" customWidth="1"/>
    <col min="9721" max="9722" width="20" style="526" customWidth="1"/>
    <col min="9723" max="9723" width="5" style="526" customWidth="1"/>
    <col min="9724" max="9975" width="11.44140625" style="526"/>
    <col min="9976" max="9976" width="35.109375" style="526" customWidth="1"/>
    <col min="9977" max="9978" width="20" style="526" customWidth="1"/>
    <col min="9979" max="9979" width="5" style="526" customWidth="1"/>
    <col min="9980" max="10231" width="11.44140625" style="526"/>
    <col min="10232" max="10232" width="35.109375" style="526" customWidth="1"/>
    <col min="10233" max="10234" width="20" style="526" customWidth="1"/>
    <col min="10235" max="10235" width="5" style="526" customWidth="1"/>
    <col min="10236" max="10487" width="11.44140625" style="526"/>
    <col min="10488" max="10488" width="35.109375" style="526" customWidth="1"/>
    <col min="10489" max="10490" width="20" style="526" customWidth="1"/>
    <col min="10491" max="10491" width="5" style="526" customWidth="1"/>
    <col min="10492" max="10743" width="11.44140625" style="526"/>
    <col min="10744" max="10744" width="35.109375" style="526" customWidth="1"/>
    <col min="10745" max="10746" width="20" style="526" customWidth="1"/>
    <col min="10747" max="10747" width="5" style="526" customWidth="1"/>
    <col min="10748" max="10999" width="11.44140625" style="526"/>
    <col min="11000" max="11000" width="35.109375" style="526" customWidth="1"/>
    <col min="11001" max="11002" width="20" style="526" customWidth="1"/>
    <col min="11003" max="11003" width="5" style="526" customWidth="1"/>
    <col min="11004" max="11255" width="11.44140625" style="526"/>
    <col min="11256" max="11256" width="35.109375" style="526" customWidth="1"/>
    <col min="11257" max="11258" width="20" style="526" customWidth="1"/>
    <col min="11259" max="11259" width="5" style="526" customWidth="1"/>
    <col min="11260" max="11511" width="11.44140625" style="526"/>
    <col min="11512" max="11512" width="35.109375" style="526" customWidth="1"/>
    <col min="11513" max="11514" width="20" style="526" customWidth="1"/>
    <col min="11515" max="11515" width="5" style="526" customWidth="1"/>
    <col min="11516" max="11767" width="11.44140625" style="526"/>
    <col min="11768" max="11768" width="35.109375" style="526" customWidth="1"/>
    <col min="11769" max="11770" width="20" style="526" customWidth="1"/>
    <col min="11771" max="11771" width="5" style="526" customWidth="1"/>
    <col min="11772" max="12023" width="11.44140625" style="526"/>
    <col min="12024" max="12024" width="35.109375" style="526" customWidth="1"/>
    <col min="12025" max="12026" width="20" style="526" customWidth="1"/>
    <col min="12027" max="12027" width="5" style="526" customWidth="1"/>
    <col min="12028" max="12279" width="11.44140625" style="526"/>
    <col min="12280" max="12280" width="35.109375" style="526" customWidth="1"/>
    <col min="12281" max="12282" width="20" style="526" customWidth="1"/>
    <col min="12283" max="12283" width="5" style="526" customWidth="1"/>
    <col min="12284" max="12535" width="11.44140625" style="526"/>
    <col min="12536" max="12536" width="35.109375" style="526" customWidth="1"/>
    <col min="12537" max="12538" width="20" style="526" customWidth="1"/>
    <col min="12539" max="12539" width="5" style="526" customWidth="1"/>
    <col min="12540" max="12791" width="11.44140625" style="526"/>
    <col min="12792" max="12792" width="35.109375" style="526" customWidth="1"/>
    <col min="12793" max="12794" width="20" style="526" customWidth="1"/>
    <col min="12795" max="12795" width="5" style="526" customWidth="1"/>
    <col min="12796" max="13047" width="11.44140625" style="526"/>
    <col min="13048" max="13048" width="35.109375" style="526" customWidth="1"/>
    <col min="13049" max="13050" width="20" style="526" customWidth="1"/>
    <col min="13051" max="13051" width="5" style="526" customWidth="1"/>
    <col min="13052" max="13303" width="11.44140625" style="526"/>
    <col min="13304" max="13304" width="35.109375" style="526" customWidth="1"/>
    <col min="13305" max="13306" width="20" style="526" customWidth="1"/>
    <col min="13307" max="13307" width="5" style="526" customWidth="1"/>
    <col min="13308" max="13559" width="11.44140625" style="526"/>
    <col min="13560" max="13560" width="35.109375" style="526" customWidth="1"/>
    <col min="13561" max="13562" width="20" style="526" customWidth="1"/>
    <col min="13563" max="13563" width="5" style="526" customWidth="1"/>
    <col min="13564" max="13815" width="11.44140625" style="526"/>
    <col min="13816" max="13816" width="35.109375" style="526" customWidth="1"/>
    <col min="13817" max="13818" width="20" style="526" customWidth="1"/>
    <col min="13819" max="13819" width="5" style="526" customWidth="1"/>
    <col min="13820" max="14071" width="11.44140625" style="526"/>
    <col min="14072" max="14072" width="35.109375" style="526" customWidth="1"/>
    <col min="14073" max="14074" width="20" style="526" customWidth="1"/>
    <col min="14075" max="14075" width="5" style="526" customWidth="1"/>
    <col min="14076" max="14327" width="11.44140625" style="526"/>
    <col min="14328" max="14328" width="35.109375" style="526" customWidth="1"/>
    <col min="14329" max="14330" width="20" style="526" customWidth="1"/>
    <col min="14331" max="14331" width="5" style="526" customWidth="1"/>
    <col min="14332" max="14583" width="11.44140625" style="526"/>
    <col min="14584" max="14584" width="35.109375" style="526" customWidth="1"/>
    <col min="14585" max="14586" width="20" style="526" customWidth="1"/>
    <col min="14587" max="14587" width="5" style="526" customWidth="1"/>
    <col min="14588" max="14839" width="11.44140625" style="526"/>
    <col min="14840" max="14840" width="35.109375" style="526" customWidth="1"/>
    <col min="14841" max="14842" width="20" style="526" customWidth="1"/>
    <col min="14843" max="14843" width="5" style="526" customWidth="1"/>
    <col min="14844" max="15095" width="11.44140625" style="526"/>
    <col min="15096" max="15096" width="35.109375" style="526" customWidth="1"/>
    <col min="15097" max="15098" width="20" style="526" customWidth="1"/>
    <col min="15099" max="15099" width="5" style="526" customWidth="1"/>
    <col min="15100" max="15351" width="11.44140625" style="526"/>
    <col min="15352" max="15352" width="35.109375" style="526" customWidth="1"/>
    <col min="15353" max="15354" width="20" style="526" customWidth="1"/>
    <col min="15355" max="15355" width="5" style="526" customWidth="1"/>
    <col min="15356" max="15607" width="11.44140625" style="526"/>
    <col min="15608" max="15608" width="35.109375" style="526" customWidth="1"/>
    <col min="15609" max="15610" width="20" style="526" customWidth="1"/>
    <col min="15611" max="15611" width="5" style="526" customWidth="1"/>
    <col min="15612" max="15863" width="11.44140625" style="526"/>
    <col min="15864" max="15864" width="35.109375" style="526" customWidth="1"/>
    <col min="15865" max="15866" width="20" style="526" customWidth="1"/>
    <col min="15867" max="15867" width="5" style="526" customWidth="1"/>
    <col min="15868" max="16119" width="11.44140625" style="526"/>
    <col min="16120" max="16120" width="35.109375" style="526" customWidth="1"/>
    <col min="16121" max="16122" width="20" style="526" customWidth="1"/>
    <col min="16123" max="16123" width="5" style="526" customWidth="1"/>
    <col min="16124" max="16384" width="11.44140625" style="526"/>
  </cols>
  <sheetData>
    <row r="1" spans="1:3" s="527" customFormat="1">
      <c r="A1" s="1488" t="s">
        <v>596</v>
      </c>
      <c r="B1" s="1489"/>
      <c r="C1" s="1490"/>
    </row>
    <row r="2" spans="1:3" s="527" customFormat="1" ht="12" customHeight="1">
      <c r="A2" s="1491" t="s">
        <v>597</v>
      </c>
      <c r="B2" s="1492"/>
      <c r="C2" s="1493"/>
    </row>
    <row r="3" spans="1:3" ht="12" thickBot="1">
      <c r="A3" s="869"/>
      <c r="B3" s="1526"/>
      <c r="C3" s="1527" t="s">
        <v>10</v>
      </c>
    </row>
    <row r="4" spans="1:3" ht="30.75" customHeight="1" thickTop="1">
      <c r="A4" s="1089" t="s">
        <v>110</v>
      </c>
      <c r="B4" s="163" t="s">
        <v>598</v>
      </c>
      <c r="C4" s="1528" t="s">
        <v>599</v>
      </c>
    </row>
    <row r="5" spans="1:3" ht="30.75" customHeight="1">
      <c r="A5" s="1529" t="s">
        <v>600</v>
      </c>
      <c r="B5" s="1530"/>
      <c r="C5" s="1531">
        <v>3935775</v>
      </c>
    </row>
    <row r="6" spans="1:3" ht="30.75" customHeight="1">
      <c r="A6" s="875" t="s">
        <v>601</v>
      </c>
      <c r="B6" s="1530">
        <v>10371664.339</v>
      </c>
      <c r="C6" s="1532"/>
    </row>
    <row r="7" spans="1:3" ht="30.75" customHeight="1">
      <c r="A7" s="875" t="s">
        <v>602</v>
      </c>
      <c r="B7" s="1530">
        <v>669096.20620000002</v>
      </c>
      <c r="C7" s="1533">
        <v>370291.62511000002</v>
      </c>
    </row>
    <row r="8" spans="1:3" s="528" customFormat="1" ht="30.75" customHeight="1">
      <c r="A8" s="1534" t="s">
        <v>603</v>
      </c>
      <c r="B8" s="1535">
        <v>11040760.5452</v>
      </c>
      <c r="C8" s="1536">
        <v>4306066.6251100004</v>
      </c>
    </row>
    <row r="9" spans="1:3" ht="30.75" customHeight="1">
      <c r="A9" s="875" t="s">
        <v>604</v>
      </c>
      <c r="B9" s="1537"/>
      <c r="C9" s="1533">
        <v>-547744.65</v>
      </c>
    </row>
    <row r="10" spans="1:3" ht="30.75" customHeight="1">
      <c r="A10" s="875" t="s">
        <v>605</v>
      </c>
      <c r="B10" s="1537"/>
      <c r="C10" s="1533">
        <v>-280001.81</v>
      </c>
    </row>
    <row r="11" spans="1:3" ht="30.75" customHeight="1" thickBot="1">
      <c r="A11" s="878" t="s">
        <v>606</v>
      </c>
      <c r="B11" s="1538">
        <v>11040760.5452</v>
      </c>
      <c r="C11" s="1539">
        <v>3563382.9699900006</v>
      </c>
    </row>
    <row r="12" spans="1:3" s="529" customFormat="1" ht="12" customHeight="1" thickTop="1">
      <c r="A12" s="1540" t="s">
        <v>644</v>
      </c>
      <c r="B12" s="1541"/>
      <c r="C12" s="1542"/>
    </row>
    <row r="13" spans="1:3" s="529" customFormat="1" ht="12" customHeight="1">
      <c r="A13" s="1543" t="s">
        <v>645</v>
      </c>
      <c r="B13" s="1544"/>
      <c r="C13" s="1545"/>
    </row>
    <row r="14" spans="1:3" ht="12" customHeight="1">
      <c r="A14" s="1546" t="s">
        <v>641</v>
      </c>
      <c r="B14" s="1544"/>
      <c r="C14" s="1545"/>
    </row>
    <row r="15" spans="1:3" ht="12" customHeight="1">
      <c r="A15" s="807" t="s">
        <v>646</v>
      </c>
      <c r="B15" s="134"/>
      <c r="C15" s="1547"/>
    </row>
    <row r="16" spans="1:3" ht="12" customHeight="1">
      <c r="A16" s="807" t="s">
        <v>642</v>
      </c>
      <c r="B16" s="134"/>
      <c r="C16" s="1547"/>
    </row>
    <row r="17" spans="1:3" ht="12" customHeight="1">
      <c r="A17" s="808" t="s">
        <v>643</v>
      </c>
      <c r="B17" s="1548"/>
      <c r="C17" s="88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M16"/>
  <sheetViews>
    <sheetView showGridLines="0" workbookViewId="0"/>
  </sheetViews>
  <sheetFormatPr baseColWidth="10" defaultRowHeight="13.2"/>
  <cols>
    <col min="1" max="1" width="20.88671875" style="503" customWidth="1"/>
    <col min="2" max="2" width="17" style="503" customWidth="1"/>
    <col min="3" max="3" width="17.109375" style="503" customWidth="1"/>
    <col min="4" max="4" width="19.88671875" style="503" customWidth="1"/>
    <col min="5" max="256" width="11.5546875" style="306"/>
    <col min="257" max="257" width="20.88671875" style="306" customWidth="1"/>
    <col min="258" max="258" width="17" style="306" customWidth="1"/>
    <col min="259" max="259" width="17.109375" style="306" customWidth="1"/>
    <col min="260" max="260" width="20.5546875" style="306" customWidth="1"/>
    <col min="261" max="512" width="11.5546875" style="306"/>
    <col min="513" max="513" width="20.88671875" style="306" customWidth="1"/>
    <col min="514" max="514" width="17" style="306" customWidth="1"/>
    <col min="515" max="515" width="17.109375" style="306" customWidth="1"/>
    <col min="516" max="516" width="20.5546875" style="306" customWidth="1"/>
    <col min="517" max="768" width="11.5546875" style="306"/>
    <col min="769" max="769" width="20.88671875" style="306" customWidth="1"/>
    <col min="770" max="770" width="17" style="306" customWidth="1"/>
    <col min="771" max="771" width="17.109375" style="306" customWidth="1"/>
    <col min="772" max="772" width="20.5546875" style="306" customWidth="1"/>
    <col min="773" max="1024" width="11.5546875" style="306"/>
    <col min="1025" max="1025" width="20.88671875" style="306" customWidth="1"/>
    <col min="1026" max="1026" width="17" style="306" customWidth="1"/>
    <col min="1027" max="1027" width="17.109375" style="306" customWidth="1"/>
    <col min="1028" max="1028" width="20.5546875" style="306" customWidth="1"/>
    <col min="1029" max="1280" width="11.5546875" style="306"/>
    <col min="1281" max="1281" width="20.88671875" style="306" customWidth="1"/>
    <col min="1282" max="1282" width="17" style="306" customWidth="1"/>
    <col min="1283" max="1283" width="17.109375" style="306" customWidth="1"/>
    <col min="1284" max="1284" width="20.5546875" style="306" customWidth="1"/>
    <col min="1285" max="1536" width="11.5546875" style="306"/>
    <col min="1537" max="1537" width="20.88671875" style="306" customWidth="1"/>
    <col min="1538" max="1538" width="17" style="306" customWidth="1"/>
    <col min="1539" max="1539" width="17.109375" style="306" customWidth="1"/>
    <col min="1540" max="1540" width="20.5546875" style="306" customWidth="1"/>
    <col min="1541" max="1792" width="11.5546875" style="306"/>
    <col min="1793" max="1793" width="20.88671875" style="306" customWidth="1"/>
    <col min="1794" max="1794" width="17" style="306" customWidth="1"/>
    <col min="1795" max="1795" width="17.109375" style="306" customWidth="1"/>
    <col min="1796" max="1796" width="20.5546875" style="306" customWidth="1"/>
    <col min="1797" max="2048" width="11.5546875" style="306"/>
    <col min="2049" max="2049" width="20.88671875" style="306" customWidth="1"/>
    <col min="2050" max="2050" width="17" style="306" customWidth="1"/>
    <col min="2051" max="2051" width="17.109375" style="306" customWidth="1"/>
    <col min="2052" max="2052" width="20.5546875" style="306" customWidth="1"/>
    <col min="2053" max="2304" width="11.5546875" style="306"/>
    <col min="2305" max="2305" width="20.88671875" style="306" customWidth="1"/>
    <col min="2306" max="2306" width="17" style="306" customWidth="1"/>
    <col min="2307" max="2307" width="17.109375" style="306" customWidth="1"/>
    <col min="2308" max="2308" width="20.5546875" style="306" customWidth="1"/>
    <col min="2309" max="2560" width="11.5546875" style="306"/>
    <col min="2561" max="2561" width="20.88671875" style="306" customWidth="1"/>
    <col min="2562" max="2562" width="17" style="306" customWidth="1"/>
    <col min="2563" max="2563" width="17.109375" style="306" customWidth="1"/>
    <col min="2564" max="2564" width="20.5546875" style="306" customWidth="1"/>
    <col min="2565" max="2816" width="11.5546875" style="306"/>
    <col min="2817" max="2817" width="20.88671875" style="306" customWidth="1"/>
    <col min="2818" max="2818" width="17" style="306" customWidth="1"/>
    <col min="2819" max="2819" width="17.109375" style="306" customWidth="1"/>
    <col min="2820" max="2820" width="20.5546875" style="306" customWidth="1"/>
    <col min="2821" max="3072" width="11.5546875" style="306"/>
    <col min="3073" max="3073" width="20.88671875" style="306" customWidth="1"/>
    <col min="3074" max="3074" width="17" style="306" customWidth="1"/>
    <col min="3075" max="3075" width="17.109375" style="306" customWidth="1"/>
    <col min="3076" max="3076" width="20.5546875" style="306" customWidth="1"/>
    <col min="3077" max="3328" width="11.5546875" style="306"/>
    <col min="3329" max="3329" width="20.88671875" style="306" customWidth="1"/>
    <col min="3330" max="3330" width="17" style="306" customWidth="1"/>
    <col min="3331" max="3331" width="17.109375" style="306" customWidth="1"/>
    <col min="3332" max="3332" width="20.5546875" style="306" customWidth="1"/>
    <col min="3333" max="3584" width="11.5546875" style="306"/>
    <col min="3585" max="3585" width="20.88671875" style="306" customWidth="1"/>
    <col min="3586" max="3586" width="17" style="306" customWidth="1"/>
    <col min="3587" max="3587" width="17.109375" style="306" customWidth="1"/>
    <col min="3588" max="3588" width="20.5546875" style="306" customWidth="1"/>
    <col min="3589" max="3840" width="11.5546875" style="306"/>
    <col min="3841" max="3841" width="20.88671875" style="306" customWidth="1"/>
    <col min="3842" max="3842" width="17" style="306" customWidth="1"/>
    <col min="3843" max="3843" width="17.109375" style="306" customWidth="1"/>
    <col min="3844" max="3844" width="20.5546875" style="306" customWidth="1"/>
    <col min="3845" max="4096" width="11.5546875" style="306"/>
    <col min="4097" max="4097" width="20.88671875" style="306" customWidth="1"/>
    <col min="4098" max="4098" width="17" style="306" customWidth="1"/>
    <col min="4099" max="4099" width="17.109375" style="306" customWidth="1"/>
    <col min="4100" max="4100" width="20.5546875" style="306" customWidth="1"/>
    <col min="4101" max="4352" width="11.5546875" style="306"/>
    <col min="4353" max="4353" width="20.88671875" style="306" customWidth="1"/>
    <col min="4354" max="4354" width="17" style="306" customWidth="1"/>
    <col min="4355" max="4355" width="17.109375" style="306" customWidth="1"/>
    <col min="4356" max="4356" width="20.5546875" style="306" customWidth="1"/>
    <col min="4357" max="4608" width="11.5546875" style="306"/>
    <col min="4609" max="4609" width="20.88671875" style="306" customWidth="1"/>
    <col min="4610" max="4610" width="17" style="306" customWidth="1"/>
    <col min="4611" max="4611" width="17.109375" style="306" customWidth="1"/>
    <col min="4612" max="4612" width="20.5546875" style="306" customWidth="1"/>
    <col min="4613" max="4864" width="11.5546875" style="306"/>
    <col min="4865" max="4865" width="20.88671875" style="306" customWidth="1"/>
    <col min="4866" max="4866" width="17" style="306" customWidth="1"/>
    <col min="4867" max="4867" width="17.109375" style="306" customWidth="1"/>
    <col min="4868" max="4868" width="20.5546875" style="306" customWidth="1"/>
    <col min="4869" max="5120" width="11.5546875" style="306"/>
    <col min="5121" max="5121" width="20.88671875" style="306" customWidth="1"/>
    <col min="5122" max="5122" width="17" style="306" customWidth="1"/>
    <col min="5123" max="5123" width="17.109375" style="306" customWidth="1"/>
    <col min="5124" max="5124" width="20.5546875" style="306" customWidth="1"/>
    <col min="5125" max="5376" width="11.5546875" style="306"/>
    <col min="5377" max="5377" width="20.88671875" style="306" customWidth="1"/>
    <col min="5378" max="5378" width="17" style="306" customWidth="1"/>
    <col min="5379" max="5379" width="17.109375" style="306" customWidth="1"/>
    <col min="5380" max="5380" width="20.5546875" style="306" customWidth="1"/>
    <col min="5381" max="5632" width="11.5546875" style="306"/>
    <col min="5633" max="5633" width="20.88671875" style="306" customWidth="1"/>
    <col min="5634" max="5634" width="17" style="306" customWidth="1"/>
    <col min="5635" max="5635" width="17.109375" style="306" customWidth="1"/>
    <col min="5636" max="5636" width="20.5546875" style="306" customWidth="1"/>
    <col min="5637" max="5888" width="11.5546875" style="306"/>
    <col min="5889" max="5889" width="20.88671875" style="306" customWidth="1"/>
    <col min="5890" max="5890" width="17" style="306" customWidth="1"/>
    <col min="5891" max="5891" width="17.109375" style="306" customWidth="1"/>
    <col min="5892" max="5892" width="20.5546875" style="306" customWidth="1"/>
    <col min="5893" max="6144" width="11.5546875" style="306"/>
    <col min="6145" max="6145" width="20.88671875" style="306" customWidth="1"/>
    <col min="6146" max="6146" width="17" style="306" customWidth="1"/>
    <col min="6147" max="6147" width="17.109375" style="306" customWidth="1"/>
    <col min="6148" max="6148" width="20.5546875" style="306" customWidth="1"/>
    <col min="6149" max="6400" width="11.5546875" style="306"/>
    <col min="6401" max="6401" width="20.88671875" style="306" customWidth="1"/>
    <col min="6402" max="6402" width="17" style="306" customWidth="1"/>
    <col min="6403" max="6403" width="17.109375" style="306" customWidth="1"/>
    <col min="6404" max="6404" width="20.5546875" style="306" customWidth="1"/>
    <col min="6405" max="6656" width="11.5546875" style="306"/>
    <col min="6657" max="6657" width="20.88671875" style="306" customWidth="1"/>
    <col min="6658" max="6658" width="17" style="306" customWidth="1"/>
    <col min="6659" max="6659" width="17.109375" style="306" customWidth="1"/>
    <col min="6660" max="6660" width="20.5546875" style="306" customWidth="1"/>
    <col min="6661" max="6912" width="11.5546875" style="306"/>
    <col min="6913" max="6913" width="20.88671875" style="306" customWidth="1"/>
    <col min="6914" max="6914" width="17" style="306" customWidth="1"/>
    <col min="6915" max="6915" width="17.109375" style="306" customWidth="1"/>
    <col min="6916" max="6916" width="20.5546875" style="306" customWidth="1"/>
    <col min="6917" max="7168" width="11.5546875" style="306"/>
    <col min="7169" max="7169" width="20.88671875" style="306" customWidth="1"/>
    <col min="7170" max="7170" width="17" style="306" customWidth="1"/>
    <col min="7171" max="7171" width="17.109375" style="306" customWidth="1"/>
    <col min="7172" max="7172" width="20.5546875" style="306" customWidth="1"/>
    <col min="7173" max="7424" width="11.5546875" style="306"/>
    <col min="7425" max="7425" width="20.88671875" style="306" customWidth="1"/>
    <col min="7426" max="7426" width="17" style="306" customWidth="1"/>
    <col min="7427" max="7427" width="17.109375" style="306" customWidth="1"/>
    <col min="7428" max="7428" width="20.5546875" style="306" customWidth="1"/>
    <col min="7429" max="7680" width="11.5546875" style="306"/>
    <col min="7681" max="7681" width="20.88671875" style="306" customWidth="1"/>
    <col min="7682" max="7682" width="17" style="306" customWidth="1"/>
    <col min="7683" max="7683" width="17.109375" style="306" customWidth="1"/>
    <col min="7684" max="7684" width="20.5546875" style="306" customWidth="1"/>
    <col min="7685" max="7936" width="11.5546875" style="306"/>
    <col min="7937" max="7937" width="20.88671875" style="306" customWidth="1"/>
    <col min="7938" max="7938" width="17" style="306" customWidth="1"/>
    <col min="7939" max="7939" width="17.109375" style="306" customWidth="1"/>
    <col min="7940" max="7940" width="20.5546875" style="306" customWidth="1"/>
    <col min="7941" max="8192" width="11.5546875" style="306"/>
    <col min="8193" max="8193" width="20.88671875" style="306" customWidth="1"/>
    <col min="8194" max="8194" width="17" style="306" customWidth="1"/>
    <col min="8195" max="8195" width="17.109375" style="306" customWidth="1"/>
    <col min="8196" max="8196" width="20.5546875" style="306" customWidth="1"/>
    <col min="8197" max="8448" width="11.5546875" style="306"/>
    <col min="8449" max="8449" width="20.88671875" style="306" customWidth="1"/>
    <col min="8450" max="8450" width="17" style="306" customWidth="1"/>
    <col min="8451" max="8451" width="17.109375" style="306" customWidth="1"/>
    <col min="8452" max="8452" width="20.5546875" style="306" customWidth="1"/>
    <col min="8453" max="8704" width="11.5546875" style="306"/>
    <col min="8705" max="8705" width="20.88671875" style="306" customWidth="1"/>
    <col min="8706" max="8706" width="17" style="306" customWidth="1"/>
    <col min="8707" max="8707" width="17.109375" style="306" customWidth="1"/>
    <col min="8708" max="8708" width="20.5546875" style="306" customWidth="1"/>
    <col min="8709" max="8960" width="11.5546875" style="306"/>
    <col min="8961" max="8961" width="20.88671875" style="306" customWidth="1"/>
    <col min="8962" max="8962" width="17" style="306" customWidth="1"/>
    <col min="8963" max="8963" width="17.109375" style="306" customWidth="1"/>
    <col min="8964" max="8964" width="20.5546875" style="306" customWidth="1"/>
    <col min="8965" max="9216" width="11.5546875" style="306"/>
    <col min="9217" max="9217" width="20.88671875" style="306" customWidth="1"/>
    <col min="9218" max="9218" width="17" style="306" customWidth="1"/>
    <col min="9219" max="9219" width="17.109375" style="306" customWidth="1"/>
    <col min="9220" max="9220" width="20.5546875" style="306" customWidth="1"/>
    <col min="9221" max="9472" width="11.5546875" style="306"/>
    <col min="9473" max="9473" width="20.88671875" style="306" customWidth="1"/>
    <col min="9474" max="9474" width="17" style="306" customWidth="1"/>
    <col min="9475" max="9475" width="17.109375" style="306" customWidth="1"/>
    <col min="9476" max="9476" width="20.5546875" style="306" customWidth="1"/>
    <col min="9477" max="9728" width="11.5546875" style="306"/>
    <col min="9729" max="9729" width="20.88671875" style="306" customWidth="1"/>
    <col min="9730" max="9730" width="17" style="306" customWidth="1"/>
    <col min="9731" max="9731" width="17.109375" style="306" customWidth="1"/>
    <col min="9732" max="9732" width="20.5546875" style="306" customWidth="1"/>
    <col min="9733" max="9984" width="11.5546875" style="306"/>
    <col min="9985" max="9985" width="20.88671875" style="306" customWidth="1"/>
    <col min="9986" max="9986" width="17" style="306" customWidth="1"/>
    <col min="9987" max="9987" width="17.109375" style="306" customWidth="1"/>
    <col min="9988" max="9988" width="20.5546875" style="306" customWidth="1"/>
    <col min="9989" max="10240" width="11.5546875" style="306"/>
    <col min="10241" max="10241" width="20.88671875" style="306" customWidth="1"/>
    <col min="10242" max="10242" width="17" style="306" customWidth="1"/>
    <col min="10243" max="10243" width="17.109375" style="306" customWidth="1"/>
    <col min="10244" max="10244" width="20.5546875" style="306" customWidth="1"/>
    <col min="10245" max="10496" width="11.5546875" style="306"/>
    <col min="10497" max="10497" width="20.88671875" style="306" customWidth="1"/>
    <col min="10498" max="10498" width="17" style="306" customWidth="1"/>
    <col min="10499" max="10499" width="17.109375" style="306" customWidth="1"/>
    <col min="10500" max="10500" width="20.5546875" style="306" customWidth="1"/>
    <col min="10501" max="10752" width="11.5546875" style="306"/>
    <col min="10753" max="10753" width="20.88671875" style="306" customWidth="1"/>
    <col min="10754" max="10754" width="17" style="306" customWidth="1"/>
    <col min="10755" max="10755" width="17.109375" style="306" customWidth="1"/>
    <col min="10756" max="10756" width="20.5546875" style="306" customWidth="1"/>
    <col min="10757" max="11008" width="11.5546875" style="306"/>
    <col min="11009" max="11009" width="20.88671875" style="306" customWidth="1"/>
    <col min="11010" max="11010" width="17" style="306" customWidth="1"/>
    <col min="11011" max="11011" width="17.109375" style="306" customWidth="1"/>
    <col min="11012" max="11012" width="20.5546875" style="306" customWidth="1"/>
    <col min="11013" max="11264" width="11.5546875" style="306"/>
    <col min="11265" max="11265" width="20.88671875" style="306" customWidth="1"/>
    <col min="11266" max="11266" width="17" style="306" customWidth="1"/>
    <col min="11267" max="11267" width="17.109375" style="306" customWidth="1"/>
    <col min="11268" max="11268" width="20.5546875" style="306" customWidth="1"/>
    <col min="11269" max="11520" width="11.5546875" style="306"/>
    <col min="11521" max="11521" width="20.88671875" style="306" customWidth="1"/>
    <col min="11522" max="11522" width="17" style="306" customWidth="1"/>
    <col min="11523" max="11523" width="17.109375" style="306" customWidth="1"/>
    <col min="11524" max="11524" width="20.5546875" style="306" customWidth="1"/>
    <col min="11525" max="11776" width="11.5546875" style="306"/>
    <col min="11777" max="11777" width="20.88671875" style="306" customWidth="1"/>
    <col min="11778" max="11778" width="17" style="306" customWidth="1"/>
    <col min="11779" max="11779" width="17.109375" style="306" customWidth="1"/>
    <col min="11780" max="11780" width="20.5546875" style="306" customWidth="1"/>
    <col min="11781" max="12032" width="11.5546875" style="306"/>
    <col min="12033" max="12033" width="20.88671875" style="306" customWidth="1"/>
    <col min="12034" max="12034" width="17" style="306" customWidth="1"/>
    <col min="12035" max="12035" width="17.109375" style="306" customWidth="1"/>
    <col min="12036" max="12036" width="20.5546875" style="306" customWidth="1"/>
    <col min="12037" max="12288" width="11.5546875" style="306"/>
    <col min="12289" max="12289" width="20.88671875" style="306" customWidth="1"/>
    <col min="12290" max="12290" width="17" style="306" customWidth="1"/>
    <col min="12291" max="12291" width="17.109375" style="306" customWidth="1"/>
    <col min="12292" max="12292" width="20.5546875" style="306" customWidth="1"/>
    <col min="12293" max="12544" width="11.5546875" style="306"/>
    <col min="12545" max="12545" width="20.88671875" style="306" customWidth="1"/>
    <col min="12546" max="12546" width="17" style="306" customWidth="1"/>
    <col min="12547" max="12547" width="17.109375" style="306" customWidth="1"/>
    <col min="12548" max="12548" width="20.5546875" style="306" customWidth="1"/>
    <col min="12549" max="12800" width="11.5546875" style="306"/>
    <col min="12801" max="12801" width="20.88671875" style="306" customWidth="1"/>
    <col min="12802" max="12802" width="17" style="306" customWidth="1"/>
    <col min="12803" max="12803" width="17.109375" style="306" customWidth="1"/>
    <col min="12804" max="12804" width="20.5546875" style="306" customWidth="1"/>
    <col min="12805" max="13056" width="11.5546875" style="306"/>
    <col min="13057" max="13057" width="20.88671875" style="306" customWidth="1"/>
    <col min="13058" max="13058" width="17" style="306" customWidth="1"/>
    <col min="13059" max="13059" width="17.109375" style="306" customWidth="1"/>
    <col min="13060" max="13060" width="20.5546875" style="306" customWidth="1"/>
    <col min="13061" max="13312" width="11.5546875" style="306"/>
    <col min="13313" max="13313" width="20.88671875" style="306" customWidth="1"/>
    <col min="13314" max="13314" width="17" style="306" customWidth="1"/>
    <col min="13315" max="13315" width="17.109375" style="306" customWidth="1"/>
    <col min="13316" max="13316" width="20.5546875" style="306" customWidth="1"/>
    <col min="13317" max="13568" width="11.5546875" style="306"/>
    <col min="13569" max="13569" width="20.88671875" style="306" customWidth="1"/>
    <col min="13570" max="13570" width="17" style="306" customWidth="1"/>
    <col min="13571" max="13571" width="17.109375" style="306" customWidth="1"/>
    <col min="13572" max="13572" width="20.5546875" style="306" customWidth="1"/>
    <col min="13573" max="13824" width="11.5546875" style="306"/>
    <col min="13825" max="13825" width="20.88671875" style="306" customWidth="1"/>
    <col min="13826" max="13826" width="17" style="306" customWidth="1"/>
    <col min="13827" max="13827" width="17.109375" style="306" customWidth="1"/>
    <col min="13828" max="13828" width="20.5546875" style="306" customWidth="1"/>
    <col min="13829" max="14080" width="11.5546875" style="306"/>
    <col min="14081" max="14081" width="20.88671875" style="306" customWidth="1"/>
    <col min="14082" max="14082" width="17" style="306" customWidth="1"/>
    <col min="14083" max="14083" width="17.109375" style="306" customWidth="1"/>
    <col min="14084" max="14084" width="20.5546875" style="306" customWidth="1"/>
    <col min="14085" max="14336" width="11.5546875" style="306"/>
    <col min="14337" max="14337" width="20.88671875" style="306" customWidth="1"/>
    <col min="14338" max="14338" width="17" style="306" customWidth="1"/>
    <col min="14339" max="14339" width="17.109375" style="306" customWidth="1"/>
    <col min="14340" max="14340" width="20.5546875" style="306" customWidth="1"/>
    <col min="14341" max="14592" width="11.5546875" style="306"/>
    <col min="14593" max="14593" width="20.88671875" style="306" customWidth="1"/>
    <col min="14594" max="14594" width="17" style="306" customWidth="1"/>
    <col min="14595" max="14595" width="17.109375" style="306" customWidth="1"/>
    <col min="14596" max="14596" width="20.5546875" style="306" customWidth="1"/>
    <col min="14597" max="14848" width="11.5546875" style="306"/>
    <col min="14849" max="14849" width="20.88671875" style="306" customWidth="1"/>
    <col min="14850" max="14850" width="17" style="306" customWidth="1"/>
    <col min="14851" max="14851" width="17.109375" style="306" customWidth="1"/>
    <col min="14852" max="14852" width="20.5546875" style="306" customWidth="1"/>
    <col min="14853" max="15104" width="11.5546875" style="306"/>
    <col min="15105" max="15105" width="20.88671875" style="306" customWidth="1"/>
    <col min="15106" max="15106" width="17" style="306" customWidth="1"/>
    <col min="15107" max="15107" width="17.109375" style="306" customWidth="1"/>
    <col min="15108" max="15108" width="20.5546875" style="306" customWidth="1"/>
    <col min="15109" max="15360" width="11.5546875" style="306"/>
    <col min="15361" max="15361" width="20.88671875" style="306" customWidth="1"/>
    <col min="15362" max="15362" width="17" style="306" customWidth="1"/>
    <col min="15363" max="15363" width="17.109375" style="306" customWidth="1"/>
    <col min="15364" max="15364" width="20.5546875" style="306" customWidth="1"/>
    <col min="15365" max="15616" width="11.5546875" style="306"/>
    <col min="15617" max="15617" width="20.88671875" style="306" customWidth="1"/>
    <col min="15618" max="15618" width="17" style="306" customWidth="1"/>
    <col min="15619" max="15619" width="17.109375" style="306" customWidth="1"/>
    <col min="15620" max="15620" width="20.5546875" style="306" customWidth="1"/>
    <col min="15621" max="15872" width="11.5546875" style="306"/>
    <col min="15873" max="15873" width="20.88671875" style="306" customWidth="1"/>
    <col min="15874" max="15874" width="17" style="306" customWidth="1"/>
    <col min="15875" max="15875" width="17.109375" style="306" customWidth="1"/>
    <col min="15876" max="15876" width="20.5546875" style="306" customWidth="1"/>
    <col min="15877" max="16128" width="11.5546875" style="306"/>
    <col min="16129" max="16129" width="20.88671875" style="306" customWidth="1"/>
    <col min="16130" max="16130" width="17" style="306" customWidth="1"/>
    <col min="16131" max="16131" width="17.109375" style="306" customWidth="1"/>
    <col min="16132" max="16132" width="20.5546875" style="306" customWidth="1"/>
    <col min="16133" max="16384" width="11.5546875" style="306"/>
  </cols>
  <sheetData>
    <row r="1" spans="1:13" ht="14.25" customHeight="1">
      <c r="A1" s="1488" t="s">
        <v>56</v>
      </c>
      <c r="B1" s="1489"/>
      <c r="C1" s="1489"/>
      <c r="D1" s="1490"/>
    </row>
    <row r="2" spans="1:13">
      <c r="A2" s="1549" t="s">
        <v>160</v>
      </c>
      <c r="B2" s="1550"/>
      <c r="C2" s="1550"/>
      <c r="D2" s="1551"/>
      <c r="F2" s="339"/>
      <c r="G2" s="339"/>
      <c r="H2" s="339"/>
      <c r="I2" s="339"/>
      <c r="J2" s="339"/>
      <c r="K2" s="339"/>
      <c r="L2" s="339"/>
      <c r="M2" s="339"/>
    </row>
    <row r="3" spans="1:13" ht="19.5" customHeight="1" thickBot="1">
      <c r="A3" s="1387"/>
      <c r="B3" s="482"/>
      <c r="C3" s="482"/>
      <c r="D3" s="1552" t="s">
        <v>161</v>
      </c>
      <c r="F3" s="339"/>
      <c r="G3" s="339"/>
      <c r="H3" s="339"/>
      <c r="I3" s="339"/>
      <c r="J3" s="339"/>
      <c r="K3" s="339"/>
      <c r="L3" s="339"/>
      <c r="M3" s="339"/>
    </row>
    <row r="4" spans="1:13" ht="13.8" thickTop="1">
      <c r="A4" s="1553" t="s">
        <v>162</v>
      </c>
      <c r="B4" s="1554" t="s">
        <v>163</v>
      </c>
      <c r="C4" s="1554" t="s">
        <v>163</v>
      </c>
      <c r="D4" s="1555" t="s">
        <v>160</v>
      </c>
      <c r="F4" s="339"/>
      <c r="G4" s="530"/>
      <c r="H4" s="530"/>
      <c r="I4" s="530"/>
      <c r="J4" s="530"/>
      <c r="K4" s="339"/>
      <c r="L4" s="339"/>
      <c r="M4" s="339"/>
    </row>
    <row r="5" spans="1:13" ht="13.8" thickBot="1">
      <c r="A5" s="1556" t="s">
        <v>164</v>
      </c>
      <c r="B5" s="1557">
        <v>2019</v>
      </c>
      <c r="C5" s="1557">
        <v>2018</v>
      </c>
      <c r="D5" s="1558" t="s">
        <v>413</v>
      </c>
      <c r="F5" s="339"/>
      <c r="G5" s="530"/>
      <c r="H5" s="530"/>
      <c r="I5" s="530"/>
      <c r="J5" s="530"/>
      <c r="K5" s="339"/>
      <c r="L5" s="339"/>
      <c r="M5" s="339"/>
    </row>
    <row r="6" spans="1:13" ht="22.5" customHeight="1">
      <c r="A6" s="1387" t="s">
        <v>598</v>
      </c>
      <c r="B6" s="1559">
        <v>9425</v>
      </c>
      <c r="C6" s="1559">
        <v>10086</v>
      </c>
      <c r="D6" s="1560">
        <v>-661</v>
      </c>
      <c r="F6" s="339"/>
      <c r="G6" s="525"/>
      <c r="H6" s="531"/>
      <c r="I6" s="531"/>
      <c r="J6" s="531"/>
      <c r="K6" s="532"/>
      <c r="L6" s="532"/>
      <c r="M6" s="532"/>
    </row>
    <row r="7" spans="1:13" ht="13.8" thickBot="1">
      <c r="A7" s="1387" t="s">
        <v>599</v>
      </c>
      <c r="B7" s="1559">
        <v>3297</v>
      </c>
      <c r="C7" s="1559">
        <v>3445</v>
      </c>
      <c r="D7" s="1560">
        <v>-148</v>
      </c>
      <c r="F7" s="532"/>
      <c r="G7" s="525"/>
      <c r="H7" s="531"/>
      <c r="I7" s="531"/>
      <c r="J7" s="531"/>
      <c r="K7" s="532"/>
      <c r="L7" s="532"/>
      <c r="M7" s="532"/>
    </row>
    <row r="8" spans="1:13" ht="17.100000000000001" customHeight="1" thickBot="1">
      <c r="A8" s="1561" t="s">
        <v>13</v>
      </c>
      <c r="B8" s="1562">
        <v>12722</v>
      </c>
      <c r="C8" s="1562">
        <v>13531</v>
      </c>
      <c r="D8" s="1563">
        <v>-809</v>
      </c>
      <c r="F8" s="339"/>
      <c r="G8" s="530"/>
      <c r="H8" s="533"/>
      <c r="I8" s="533"/>
      <c r="J8" s="533"/>
      <c r="K8" s="532"/>
      <c r="L8" s="532"/>
      <c r="M8" s="532"/>
    </row>
    <row r="9" spans="1:13" ht="8.4" customHeight="1" thickTop="1">
      <c r="A9" s="1387"/>
      <c r="B9" s="482"/>
      <c r="C9" s="482"/>
      <c r="D9" s="1564"/>
      <c r="F9" s="532"/>
      <c r="G9" s="525"/>
      <c r="H9" s="525"/>
      <c r="I9" s="525"/>
      <c r="J9" s="525"/>
      <c r="K9" s="339"/>
      <c r="L9" s="339"/>
      <c r="M9" s="339"/>
    </row>
    <row r="10" spans="1:13" ht="12" customHeight="1">
      <c r="A10" s="1565" t="s">
        <v>647</v>
      </c>
      <c r="B10" s="1566"/>
      <c r="C10" s="1566"/>
      <c r="D10" s="1567"/>
      <c r="F10" s="339"/>
      <c r="G10" s="901"/>
      <c r="H10" s="901"/>
      <c r="I10" s="901"/>
      <c r="J10" s="901"/>
      <c r="K10" s="339"/>
      <c r="L10" s="339"/>
      <c r="M10" s="339"/>
    </row>
    <row r="11" spans="1:13" ht="12" customHeight="1">
      <c r="A11" s="1565" t="s">
        <v>648</v>
      </c>
      <c r="B11" s="1566"/>
      <c r="C11" s="1566"/>
      <c r="D11" s="1567"/>
      <c r="F11" s="339"/>
      <c r="G11" s="901"/>
      <c r="H11" s="901"/>
      <c r="I11" s="901"/>
      <c r="J11" s="901"/>
      <c r="K11" s="339"/>
      <c r="L11" s="339"/>
      <c r="M11" s="339"/>
    </row>
    <row r="12" spans="1:13" ht="12" customHeight="1">
      <c r="A12" s="1387" t="s">
        <v>649</v>
      </c>
      <c r="B12" s="482"/>
      <c r="C12" s="482"/>
      <c r="D12" s="1564"/>
      <c r="F12" s="339"/>
      <c r="G12" s="525"/>
      <c r="H12" s="525"/>
      <c r="I12" s="525"/>
      <c r="J12" s="525"/>
      <c r="K12" s="339"/>
      <c r="L12" s="339"/>
      <c r="M12" s="339"/>
    </row>
    <row r="13" spans="1:13">
      <c r="A13" s="1568" t="s">
        <v>607</v>
      </c>
      <c r="B13" s="1569"/>
      <c r="C13" s="1569"/>
      <c r="D13" s="1570"/>
      <c r="F13" s="339"/>
      <c r="G13" s="525"/>
      <c r="H13" s="525"/>
      <c r="I13" s="525"/>
      <c r="J13" s="525"/>
      <c r="K13" s="339"/>
      <c r="L13" s="339"/>
      <c r="M13" s="339"/>
    </row>
    <row r="14" spans="1:13">
      <c r="B14" s="1571"/>
      <c r="C14" s="1571"/>
      <c r="G14" s="339"/>
      <c r="H14" s="339"/>
      <c r="I14" s="339"/>
      <c r="J14" s="339"/>
      <c r="K14" s="339"/>
    </row>
    <row r="15" spans="1:13">
      <c r="G15" s="339"/>
      <c r="H15" s="339"/>
      <c r="I15" s="339"/>
      <c r="J15" s="339"/>
      <c r="K15" s="339"/>
    </row>
    <row r="16" spans="1:13">
      <c r="B16" s="1571"/>
      <c r="C16" s="157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</sheetPr>
  <dimension ref="A1:P31"/>
  <sheetViews>
    <sheetView showGridLines="0" zoomScaleNormal="100" zoomScaleSheetLayoutView="80" workbookViewId="0"/>
  </sheetViews>
  <sheetFormatPr baseColWidth="10" defaultRowHeight="13.2"/>
  <cols>
    <col min="1" max="1" width="19.5546875" customWidth="1"/>
    <col min="2" max="3" width="11.109375" bestFit="1" customWidth="1"/>
    <col min="4" max="4" width="14.33203125" bestFit="1" customWidth="1"/>
    <col min="5" max="5" width="12.109375" bestFit="1" customWidth="1"/>
    <col min="6" max="6" width="13.44140625" customWidth="1"/>
    <col min="8" max="8" width="12.5546875" bestFit="1" customWidth="1"/>
    <col min="257" max="257" width="19.5546875" customWidth="1"/>
    <col min="258" max="259" width="11.109375" bestFit="1" customWidth="1"/>
    <col min="260" max="260" width="14.33203125" bestFit="1" customWidth="1"/>
    <col min="261" max="261" width="12.109375" bestFit="1" customWidth="1"/>
    <col min="262" max="262" width="13.44140625" customWidth="1"/>
    <col min="264" max="264" width="12.5546875" bestFit="1" customWidth="1"/>
    <col min="513" max="513" width="19.5546875" customWidth="1"/>
    <col min="514" max="515" width="11.109375" bestFit="1" customWidth="1"/>
    <col min="516" max="516" width="14.33203125" bestFit="1" customWidth="1"/>
    <col min="517" max="517" width="12.109375" bestFit="1" customWidth="1"/>
    <col min="518" max="518" width="13.44140625" customWidth="1"/>
    <col min="520" max="520" width="12.5546875" bestFit="1" customWidth="1"/>
    <col min="769" max="769" width="19.5546875" customWidth="1"/>
    <col min="770" max="771" width="11.109375" bestFit="1" customWidth="1"/>
    <col min="772" max="772" width="14.33203125" bestFit="1" customWidth="1"/>
    <col min="773" max="773" width="12.109375" bestFit="1" customWidth="1"/>
    <col min="774" max="774" width="13.44140625" customWidth="1"/>
    <col min="776" max="776" width="12.5546875" bestFit="1" customWidth="1"/>
    <col min="1025" max="1025" width="19.5546875" customWidth="1"/>
    <col min="1026" max="1027" width="11.109375" bestFit="1" customWidth="1"/>
    <col min="1028" max="1028" width="14.33203125" bestFit="1" customWidth="1"/>
    <col min="1029" max="1029" width="12.109375" bestFit="1" customWidth="1"/>
    <col min="1030" max="1030" width="13.44140625" customWidth="1"/>
    <col min="1032" max="1032" width="12.5546875" bestFit="1" customWidth="1"/>
    <col min="1281" max="1281" width="19.5546875" customWidth="1"/>
    <col min="1282" max="1283" width="11.109375" bestFit="1" customWidth="1"/>
    <col min="1284" max="1284" width="14.33203125" bestFit="1" customWidth="1"/>
    <col min="1285" max="1285" width="12.109375" bestFit="1" customWidth="1"/>
    <col min="1286" max="1286" width="13.44140625" customWidth="1"/>
    <col min="1288" max="1288" width="12.5546875" bestFit="1" customWidth="1"/>
    <col min="1537" max="1537" width="19.5546875" customWidth="1"/>
    <col min="1538" max="1539" width="11.109375" bestFit="1" customWidth="1"/>
    <col min="1540" max="1540" width="14.33203125" bestFit="1" customWidth="1"/>
    <col min="1541" max="1541" width="12.109375" bestFit="1" customWidth="1"/>
    <col min="1542" max="1542" width="13.44140625" customWidth="1"/>
    <col min="1544" max="1544" width="12.5546875" bestFit="1" customWidth="1"/>
    <col min="1793" max="1793" width="19.5546875" customWidth="1"/>
    <col min="1794" max="1795" width="11.109375" bestFit="1" customWidth="1"/>
    <col min="1796" max="1796" width="14.33203125" bestFit="1" customWidth="1"/>
    <col min="1797" max="1797" width="12.109375" bestFit="1" customWidth="1"/>
    <col min="1798" max="1798" width="13.44140625" customWidth="1"/>
    <col min="1800" max="1800" width="12.5546875" bestFit="1" customWidth="1"/>
    <col min="2049" max="2049" width="19.5546875" customWidth="1"/>
    <col min="2050" max="2051" width="11.109375" bestFit="1" customWidth="1"/>
    <col min="2052" max="2052" width="14.33203125" bestFit="1" customWidth="1"/>
    <col min="2053" max="2053" width="12.109375" bestFit="1" customWidth="1"/>
    <col min="2054" max="2054" width="13.44140625" customWidth="1"/>
    <col min="2056" max="2056" width="12.5546875" bestFit="1" customWidth="1"/>
    <col min="2305" max="2305" width="19.5546875" customWidth="1"/>
    <col min="2306" max="2307" width="11.109375" bestFit="1" customWidth="1"/>
    <col min="2308" max="2308" width="14.33203125" bestFit="1" customWidth="1"/>
    <col min="2309" max="2309" width="12.109375" bestFit="1" customWidth="1"/>
    <col min="2310" max="2310" width="13.44140625" customWidth="1"/>
    <col min="2312" max="2312" width="12.5546875" bestFit="1" customWidth="1"/>
    <col min="2561" max="2561" width="19.5546875" customWidth="1"/>
    <col min="2562" max="2563" width="11.109375" bestFit="1" customWidth="1"/>
    <col min="2564" max="2564" width="14.33203125" bestFit="1" customWidth="1"/>
    <col min="2565" max="2565" width="12.109375" bestFit="1" customWidth="1"/>
    <col min="2566" max="2566" width="13.44140625" customWidth="1"/>
    <col min="2568" max="2568" width="12.5546875" bestFit="1" customWidth="1"/>
    <col min="2817" max="2817" width="19.5546875" customWidth="1"/>
    <col min="2818" max="2819" width="11.109375" bestFit="1" customWidth="1"/>
    <col min="2820" max="2820" width="14.33203125" bestFit="1" customWidth="1"/>
    <col min="2821" max="2821" width="12.109375" bestFit="1" customWidth="1"/>
    <col min="2822" max="2822" width="13.44140625" customWidth="1"/>
    <col min="2824" max="2824" width="12.5546875" bestFit="1" customWidth="1"/>
    <col min="3073" max="3073" width="19.5546875" customWidth="1"/>
    <col min="3074" max="3075" width="11.109375" bestFit="1" customWidth="1"/>
    <col min="3076" max="3076" width="14.33203125" bestFit="1" customWidth="1"/>
    <col min="3077" max="3077" width="12.109375" bestFit="1" customWidth="1"/>
    <col min="3078" max="3078" width="13.44140625" customWidth="1"/>
    <col min="3080" max="3080" width="12.5546875" bestFit="1" customWidth="1"/>
    <col min="3329" max="3329" width="19.5546875" customWidth="1"/>
    <col min="3330" max="3331" width="11.109375" bestFit="1" customWidth="1"/>
    <col min="3332" max="3332" width="14.33203125" bestFit="1" customWidth="1"/>
    <col min="3333" max="3333" width="12.109375" bestFit="1" customWidth="1"/>
    <col min="3334" max="3334" width="13.44140625" customWidth="1"/>
    <col min="3336" max="3336" width="12.5546875" bestFit="1" customWidth="1"/>
    <col min="3585" max="3585" width="19.5546875" customWidth="1"/>
    <col min="3586" max="3587" width="11.109375" bestFit="1" customWidth="1"/>
    <col min="3588" max="3588" width="14.33203125" bestFit="1" customWidth="1"/>
    <col min="3589" max="3589" width="12.109375" bestFit="1" customWidth="1"/>
    <col min="3590" max="3590" width="13.44140625" customWidth="1"/>
    <col min="3592" max="3592" width="12.5546875" bestFit="1" customWidth="1"/>
    <col min="3841" max="3841" width="19.5546875" customWidth="1"/>
    <col min="3842" max="3843" width="11.109375" bestFit="1" customWidth="1"/>
    <col min="3844" max="3844" width="14.33203125" bestFit="1" customWidth="1"/>
    <col min="3845" max="3845" width="12.109375" bestFit="1" customWidth="1"/>
    <col min="3846" max="3846" width="13.44140625" customWidth="1"/>
    <col min="3848" max="3848" width="12.5546875" bestFit="1" customWidth="1"/>
    <col min="4097" max="4097" width="19.5546875" customWidth="1"/>
    <col min="4098" max="4099" width="11.109375" bestFit="1" customWidth="1"/>
    <col min="4100" max="4100" width="14.33203125" bestFit="1" customWidth="1"/>
    <col min="4101" max="4101" width="12.109375" bestFit="1" customWidth="1"/>
    <col min="4102" max="4102" width="13.44140625" customWidth="1"/>
    <col min="4104" max="4104" width="12.5546875" bestFit="1" customWidth="1"/>
    <col min="4353" max="4353" width="19.5546875" customWidth="1"/>
    <col min="4354" max="4355" width="11.109375" bestFit="1" customWidth="1"/>
    <col min="4356" max="4356" width="14.33203125" bestFit="1" customWidth="1"/>
    <col min="4357" max="4357" width="12.109375" bestFit="1" customWidth="1"/>
    <col min="4358" max="4358" width="13.44140625" customWidth="1"/>
    <col min="4360" max="4360" width="12.5546875" bestFit="1" customWidth="1"/>
    <col min="4609" max="4609" width="19.5546875" customWidth="1"/>
    <col min="4610" max="4611" width="11.109375" bestFit="1" customWidth="1"/>
    <col min="4612" max="4612" width="14.33203125" bestFit="1" customWidth="1"/>
    <col min="4613" max="4613" width="12.109375" bestFit="1" customWidth="1"/>
    <col min="4614" max="4614" width="13.44140625" customWidth="1"/>
    <col min="4616" max="4616" width="12.5546875" bestFit="1" customWidth="1"/>
    <col min="4865" max="4865" width="19.5546875" customWidth="1"/>
    <col min="4866" max="4867" width="11.109375" bestFit="1" customWidth="1"/>
    <col min="4868" max="4868" width="14.33203125" bestFit="1" customWidth="1"/>
    <col min="4869" max="4869" width="12.109375" bestFit="1" customWidth="1"/>
    <col min="4870" max="4870" width="13.44140625" customWidth="1"/>
    <col min="4872" max="4872" width="12.5546875" bestFit="1" customWidth="1"/>
    <col min="5121" max="5121" width="19.5546875" customWidth="1"/>
    <col min="5122" max="5123" width="11.109375" bestFit="1" customWidth="1"/>
    <col min="5124" max="5124" width="14.33203125" bestFit="1" customWidth="1"/>
    <col min="5125" max="5125" width="12.109375" bestFit="1" customWidth="1"/>
    <col min="5126" max="5126" width="13.44140625" customWidth="1"/>
    <col min="5128" max="5128" width="12.5546875" bestFit="1" customWidth="1"/>
    <col min="5377" max="5377" width="19.5546875" customWidth="1"/>
    <col min="5378" max="5379" width="11.109375" bestFit="1" customWidth="1"/>
    <col min="5380" max="5380" width="14.33203125" bestFit="1" customWidth="1"/>
    <col min="5381" max="5381" width="12.109375" bestFit="1" customWidth="1"/>
    <col min="5382" max="5382" width="13.44140625" customWidth="1"/>
    <col min="5384" max="5384" width="12.5546875" bestFit="1" customWidth="1"/>
    <col min="5633" max="5633" width="19.5546875" customWidth="1"/>
    <col min="5634" max="5635" width="11.109375" bestFit="1" customWidth="1"/>
    <col min="5636" max="5636" width="14.33203125" bestFit="1" customWidth="1"/>
    <col min="5637" max="5637" width="12.109375" bestFit="1" customWidth="1"/>
    <col min="5638" max="5638" width="13.44140625" customWidth="1"/>
    <col min="5640" max="5640" width="12.5546875" bestFit="1" customWidth="1"/>
    <col min="5889" max="5889" width="19.5546875" customWidth="1"/>
    <col min="5890" max="5891" width="11.109375" bestFit="1" customWidth="1"/>
    <col min="5892" max="5892" width="14.33203125" bestFit="1" customWidth="1"/>
    <col min="5893" max="5893" width="12.109375" bestFit="1" customWidth="1"/>
    <col min="5894" max="5894" width="13.44140625" customWidth="1"/>
    <col min="5896" max="5896" width="12.5546875" bestFit="1" customWidth="1"/>
    <col min="6145" max="6145" width="19.5546875" customWidth="1"/>
    <col min="6146" max="6147" width="11.109375" bestFit="1" customWidth="1"/>
    <col min="6148" max="6148" width="14.33203125" bestFit="1" customWidth="1"/>
    <col min="6149" max="6149" width="12.109375" bestFit="1" customWidth="1"/>
    <col min="6150" max="6150" width="13.44140625" customWidth="1"/>
    <col min="6152" max="6152" width="12.5546875" bestFit="1" customWidth="1"/>
    <col min="6401" max="6401" width="19.5546875" customWidth="1"/>
    <col min="6402" max="6403" width="11.109375" bestFit="1" customWidth="1"/>
    <col min="6404" max="6404" width="14.33203125" bestFit="1" customWidth="1"/>
    <col min="6405" max="6405" width="12.109375" bestFit="1" customWidth="1"/>
    <col min="6406" max="6406" width="13.44140625" customWidth="1"/>
    <col min="6408" max="6408" width="12.5546875" bestFit="1" customWidth="1"/>
    <col min="6657" max="6657" width="19.5546875" customWidth="1"/>
    <col min="6658" max="6659" width="11.109375" bestFit="1" customWidth="1"/>
    <col min="6660" max="6660" width="14.33203125" bestFit="1" customWidth="1"/>
    <col min="6661" max="6661" width="12.109375" bestFit="1" customWidth="1"/>
    <col min="6662" max="6662" width="13.44140625" customWidth="1"/>
    <col min="6664" max="6664" width="12.5546875" bestFit="1" customWidth="1"/>
    <col min="6913" max="6913" width="19.5546875" customWidth="1"/>
    <col min="6914" max="6915" width="11.109375" bestFit="1" customWidth="1"/>
    <col min="6916" max="6916" width="14.33203125" bestFit="1" customWidth="1"/>
    <col min="6917" max="6917" width="12.109375" bestFit="1" customWidth="1"/>
    <col min="6918" max="6918" width="13.44140625" customWidth="1"/>
    <col min="6920" max="6920" width="12.5546875" bestFit="1" customWidth="1"/>
    <col min="7169" max="7169" width="19.5546875" customWidth="1"/>
    <col min="7170" max="7171" width="11.109375" bestFit="1" customWidth="1"/>
    <col min="7172" max="7172" width="14.33203125" bestFit="1" customWidth="1"/>
    <col min="7173" max="7173" width="12.109375" bestFit="1" customWidth="1"/>
    <col min="7174" max="7174" width="13.44140625" customWidth="1"/>
    <col min="7176" max="7176" width="12.5546875" bestFit="1" customWidth="1"/>
    <col min="7425" max="7425" width="19.5546875" customWidth="1"/>
    <col min="7426" max="7427" width="11.109375" bestFit="1" customWidth="1"/>
    <col min="7428" max="7428" width="14.33203125" bestFit="1" customWidth="1"/>
    <col min="7429" max="7429" width="12.109375" bestFit="1" customWidth="1"/>
    <col min="7430" max="7430" width="13.44140625" customWidth="1"/>
    <col min="7432" max="7432" width="12.5546875" bestFit="1" customWidth="1"/>
    <col min="7681" max="7681" width="19.5546875" customWidth="1"/>
    <col min="7682" max="7683" width="11.109375" bestFit="1" customWidth="1"/>
    <col min="7684" max="7684" width="14.33203125" bestFit="1" customWidth="1"/>
    <col min="7685" max="7685" width="12.109375" bestFit="1" customWidth="1"/>
    <col min="7686" max="7686" width="13.44140625" customWidth="1"/>
    <col min="7688" max="7688" width="12.5546875" bestFit="1" customWidth="1"/>
    <col min="7937" max="7937" width="19.5546875" customWidth="1"/>
    <col min="7938" max="7939" width="11.109375" bestFit="1" customWidth="1"/>
    <col min="7940" max="7940" width="14.33203125" bestFit="1" customWidth="1"/>
    <col min="7941" max="7941" width="12.109375" bestFit="1" customWidth="1"/>
    <col min="7942" max="7942" width="13.44140625" customWidth="1"/>
    <col min="7944" max="7944" width="12.5546875" bestFit="1" customWidth="1"/>
    <col min="8193" max="8193" width="19.5546875" customWidth="1"/>
    <col min="8194" max="8195" width="11.109375" bestFit="1" customWidth="1"/>
    <col min="8196" max="8196" width="14.33203125" bestFit="1" customWidth="1"/>
    <col min="8197" max="8197" width="12.109375" bestFit="1" customWidth="1"/>
    <col min="8198" max="8198" width="13.44140625" customWidth="1"/>
    <col min="8200" max="8200" width="12.5546875" bestFit="1" customWidth="1"/>
    <col min="8449" max="8449" width="19.5546875" customWidth="1"/>
    <col min="8450" max="8451" width="11.109375" bestFit="1" customWidth="1"/>
    <col min="8452" max="8452" width="14.33203125" bestFit="1" customWidth="1"/>
    <col min="8453" max="8453" width="12.109375" bestFit="1" customWidth="1"/>
    <col min="8454" max="8454" width="13.44140625" customWidth="1"/>
    <col min="8456" max="8456" width="12.5546875" bestFit="1" customWidth="1"/>
    <col min="8705" max="8705" width="19.5546875" customWidth="1"/>
    <col min="8706" max="8707" width="11.109375" bestFit="1" customWidth="1"/>
    <col min="8708" max="8708" width="14.33203125" bestFit="1" customWidth="1"/>
    <col min="8709" max="8709" width="12.109375" bestFit="1" customWidth="1"/>
    <col min="8710" max="8710" width="13.44140625" customWidth="1"/>
    <col min="8712" max="8712" width="12.5546875" bestFit="1" customWidth="1"/>
    <col min="8961" max="8961" width="19.5546875" customWidth="1"/>
    <col min="8962" max="8963" width="11.109375" bestFit="1" customWidth="1"/>
    <col min="8964" max="8964" width="14.33203125" bestFit="1" customWidth="1"/>
    <col min="8965" max="8965" width="12.109375" bestFit="1" customWidth="1"/>
    <col min="8966" max="8966" width="13.44140625" customWidth="1"/>
    <col min="8968" max="8968" width="12.5546875" bestFit="1" customWidth="1"/>
    <col min="9217" max="9217" width="19.5546875" customWidth="1"/>
    <col min="9218" max="9219" width="11.109375" bestFit="1" customWidth="1"/>
    <col min="9220" max="9220" width="14.33203125" bestFit="1" customWidth="1"/>
    <col min="9221" max="9221" width="12.109375" bestFit="1" customWidth="1"/>
    <col min="9222" max="9222" width="13.44140625" customWidth="1"/>
    <col min="9224" max="9224" width="12.5546875" bestFit="1" customWidth="1"/>
    <col min="9473" max="9473" width="19.5546875" customWidth="1"/>
    <col min="9474" max="9475" width="11.109375" bestFit="1" customWidth="1"/>
    <col min="9476" max="9476" width="14.33203125" bestFit="1" customWidth="1"/>
    <col min="9477" max="9477" width="12.109375" bestFit="1" customWidth="1"/>
    <col min="9478" max="9478" width="13.44140625" customWidth="1"/>
    <col min="9480" max="9480" width="12.5546875" bestFit="1" customWidth="1"/>
    <col min="9729" max="9729" width="19.5546875" customWidth="1"/>
    <col min="9730" max="9731" width="11.109375" bestFit="1" customWidth="1"/>
    <col min="9732" max="9732" width="14.33203125" bestFit="1" customWidth="1"/>
    <col min="9733" max="9733" width="12.109375" bestFit="1" customWidth="1"/>
    <col min="9734" max="9734" width="13.44140625" customWidth="1"/>
    <col min="9736" max="9736" width="12.5546875" bestFit="1" customWidth="1"/>
    <col min="9985" max="9985" width="19.5546875" customWidth="1"/>
    <col min="9986" max="9987" width="11.109375" bestFit="1" customWidth="1"/>
    <col min="9988" max="9988" width="14.33203125" bestFit="1" customWidth="1"/>
    <col min="9989" max="9989" width="12.109375" bestFit="1" customWidth="1"/>
    <col min="9990" max="9990" width="13.44140625" customWidth="1"/>
    <col min="9992" max="9992" width="12.5546875" bestFit="1" customWidth="1"/>
    <col min="10241" max="10241" width="19.5546875" customWidth="1"/>
    <col min="10242" max="10243" width="11.109375" bestFit="1" customWidth="1"/>
    <col min="10244" max="10244" width="14.33203125" bestFit="1" customWidth="1"/>
    <col min="10245" max="10245" width="12.109375" bestFit="1" customWidth="1"/>
    <col min="10246" max="10246" width="13.44140625" customWidth="1"/>
    <col min="10248" max="10248" width="12.5546875" bestFit="1" customWidth="1"/>
    <col min="10497" max="10497" width="19.5546875" customWidth="1"/>
    <col min="10498" max="10499" width="11.109375" bestFit="1" customWidth="1"/>
    <col min="10500" max="10500" width="14.33203125" bestFit="1" customWidth="1"/>
    <col min="10501" max="10501" width="12.109375" bestFit="1" customWidth="1"/>
    <col min="10502" max="10502" width="13.44140625" customWidth="1"/>
    <col min="10504" max="10504" width="12.5546875" bestFit="1" customWidth="1"/>
    <col min="10753" max="10753" width="19.5546875" customWidth="1"/>
    <col min="10754" max="10755" width="11.109375" bestFit="1" customWidth="1"/>
    <col min="10756" max="10756" width="14.33203125" bestFit="1" customWidth="1"/>
    <col min="10757" max="10757" width="12.109375" bestFit="1" customWidth="1"/>
    <col min="10758" max="10758" width="13.44140625" customWidth="1"/>
    <col min="10760" max="10760" width="12.5546875" bestFit="1" customWidth="1"/>
    <col min="11009" max="11009" width="19.5546875" customWidth="1"/>
    <col min="11010" max="11011" width="11.109375" bestFit="1" customWidth="1"/>
    <col min="11012" max="11012" width="14.33203125" bestFit="1" customWidth="1"/>
    <col min="11013" max="11013" width="12.109375" bestFit="1" customWidth="1"/>
    <col min="11014" max="11014" width="13.44140625" customWidth="1"/>
    <col min="11016" max="11016" width="12.5546875" bestFit="1" customWidth="1"/>
    <col min="11265" max="11265" width="19.5546875" customWidth="1"/>
    <col min="11266" max="11267" width="11.109375" bestFit="1" customWidth="1"/>
    <col min="11268" max="11268" width="14.33203125" bestFit="1" customWidth="1"/>
    <col min="11269" max="11269" width="12.109375" bestFit="1" customWidth="1"/>
    <col min="11270" max="11270" width="13.44140625" customWidth="1"/>
    <col min="11272" max="11272" width="12.5546875" bestFit="1" customWidth="1"/>
    <col min="11521" max="11521" width="19.5546875" customWidth="1"/>
    <col min="11522" max="11523" width="11.109375" bestFit="1" customWidth="1"/>
    <col min="11524" max="11524" width="14.33203125" bestFit="1" customWidth="1"/>
    <col min="11525" max="11525" width="12.109375" bestFit="1" customWidth="1"/>
    <col min="11526" max="11526" width="13.44140625" customWidth="1"/>
    <col min="11528" max="11528" width="12.5546875" bestFit="1" customWidth="1"/>
    <col min="11777" max="11777" width="19.5546875" customWidth="1"/>
    <col min="11778" max="11779" width="11.109375" bestFit="1" customWidth="1"/>
    <col min="11780" max="11780" width="14.33203125" bestFit="1" customWidth="1"/>
    <col min="11781" max="11781" width="12.109375" bestFit="1" customWidth="1"/>
    <col min="11782" max="11782" width="13.44140625" customWidth="1"/>
    <col min="11784" max="11784" width="12.5546875" bestFit="1" customWidth="1"/>
    <col min="12033" max="12033" width="19.5546875" customWidth="1"/>
    <col min="12034" max="12035" width="11.109375" bestFit="1" customWidth="1"/>
    <col min="12036" max="12036" width="14.33203125" bestFit="1" customWidth="1"/>
    <col min="12037" max="12037" width="12.109375" bestFit="1" customWidth="1"/>
    <col min="12038" max="12038" width="13.44140625" customWidth="1"/>
    <col min="12040" max="12040" width="12.5546875" bestFit="1" customWidth="1"/>
    <col min="12289" max="12289" width="19.5546875" customWidth="1"/>
    <col min="12290" max="12291" width="11.109375" bestFit="1" customWidth="1"/>
    <col min="12292" max="12292" width="14.33203125" bestFit="1" customWidth="1"/>
    <col min="12293" max="12293" width="12.109375" bestFit="1" customWidth="1"/>
    <col min="12294" max="12294" width="13.44140625" customWidth="1"/>
    <col min="12296" max="12296" width="12.5546875" bestFit="1" customWidth="1"/>
    <col min="12545" max="12545" width="19.5546875" customWidth="1"/>
    <col min="12546" max="12547" width="11.109375" bestFit="1" customWidth="1"/>
    <col min="12548" max="12548" width="14.33203125" bestFit="1" customWidth="1"/>
    <col min="12549" max="12549" width="12.109375" bestFit="1" customWidth="1"/>
    <col min="12550" max="12550" width="13.44140625" customWidth="1"/>
    <col min="12552" max="12552" width="12.5546875" bestFit="1" customWidth="1"/>
    <col min="12801" max="12801" width="19.5546875" customWidth="1"/>
    <col min="12802" max="12803" width="11.109375" bestFit="1" customWidth="1"/>
    <col min="12804" max="12804" width="14.33203125" bestFit="1" customWidth="1"/>
    <col min="12805" max="12805" width="12.109375" bestFit="1" customWidth="1"/>
    <col min="12806" max="12806" width="13.44140625" customWidth="1"/>
    <col min="12808" max="12808" width="12.5546875" bestFit="1" customWidth="1"/>
    <col min="13057" max="13057" width="19.5546875" customWidth="1"/>
    <col min="13058" max="13059" width="11.109375" bestFit="1" customWidth="1"/>
    <col min="13060" max="13060" width="14.33203125" bestFit="1" customWidth="1"/>
    <col min="13061" max="13061" width="12.109375" bestFit="1" customWidth="1"/>
    <col min="13062" max="13062" width="13.44140625" customWidth="1"/>
    <col min="13064" max="13064" width="12.5546875" bestFit="1" customWidth="1"/>
    <col min="13313" max="13313" width="19.5546875" customWidth="1"/>
    <col min="13314" max="13315" width="11.109375" bestFit="1" customWidth="1"/>
    <col min="13316" max="13316" width="14.33203125" bestFit="1" customWidth="1"/>
    <col min="13317" max="13317" width="12.109375" bestFit="1" customWidth="1"/>
    <col min="13318" max="13318" width="13.44140625" customWidth="1"/>
    <col min="13320" max="13320" width="12.5546875" bestFit="1" customWidth="1"/>
    <col min="13569" max="13569" width="19.5546875" customWidth="1"/>
    <col min="13570" max="13571" width="11.109375" bestFit="1" customWidth="1"/>
    <col min="13572" max="13572" width="14.33203125" bestFit="1" customWidth="1"/>
    <col min="13573" max="13573" width="12.109375" bestFit="1" customWidth="1"/>
    <col min="13574" max="13574" width="13.44140625" customWidth="1"/>
    <col min="13576" max="13576" width="12.5546875" bestFit="1" customWidth="1"/>
    <col min="13825" max="13825" width="19.5546875" customWidth="1"/>
    <col min="13826" max="13827" width="11.109375" bestFit="1" customWidth="1"/>
    <col min="13828" max="13828" width="14.33203125" bestFit="1" customWidth="1"/>
    <col min="13829" max="13829" width="12.109375" bestFit="1" customWidth="1"/>
    <col min="13830" max="13830" width="13.44140625" customWidth="1"/>
    <col min="13832" max="13832" width="12.5546875" bestFit="1" customWidth="1"/>
    <col min="14081" max="14081" width="19.5546875" customWidth="1"/>
    <col min="14082" max="14083" width="11.109375" bestFit="1" customWidth="1"/>
    <col min="14084" max="14084" width="14.33203125" bestFit="1" customWidth="1"/>
    <col min="14085" max="14085" width="12.109375" bestFit="1" customWidth="1"/>
    <col min="14086" max="14086" width="13.44140625" customWidth="1"/>
    <col min="14088" max="14088" width="12.5546875" bestFit="1" customWidth="1"/>
    <col min="14337" max="14337" width="19.5546875" customWidth="1"/>
    <col min="14338" max="14339" width="11.109375" bestFit="1" customWidth="1"/>
    <col min="14340" max="14340" width="14.33203125" bestFit="1" customWidth="1"/>
    <col min="14341" max="14341" width="12.109375" bestFit="1" customWidth="1"/>
    <col min="14342" max="14342" width="13.44140625" customWidth="1"/>
    <col min="14344" max="14344" width="12.5546875" bestFit="1" customWidth="1"/>
    <col min="14593" max="14593" width="19.5546875" customWidth="1"/>
    <col min="14594" max="14595" width="11.109375" bestFit="1" customWidth="1"/>
    <col min="14596" max="14596" width="14.33203125" bestFit="1" customWidth="1"/>
    <col min="14597" max="14597" width="12.109375" bestFit="1" customWidth="1"/>
    <col min="14598" max="14598" width="13.44140625" customWidth="1"/>
    <col min="14600" max="14600" width="12.5546875" bestFit="1" customWidth="1"/>
    <col min="14849" max="14849" width="19.5546875" customWidth="1"/>
    <col min="14850" max="14851" width="11.109375" bestFit="1" customWidth="1"/>
    <col min="14852" max="14852" width="14.33203125" bestFit="1" customWidth="1"/>
    <col min="14853" max="14853" width="12.109375" bestFit="1" customWidth="1"/>
    <col min="14854" max="14854" width="13.44140625" customWidth="1"/>
    <col min="14856" max="14856" width="12.5546875" bestFit="1" customWidth="1"/>
    <col min="15105" max="15105" width="19.5546875" customWidth="1"/>
    <col min="15106" max="15107" width="11.109375" bestFit="1" customWidth="1"/>
    <col min="15108" max="15108" width="14.33203125" bestFit="1" customWidth="1"/>
    <col min="15109" max="15109" width="12.109375" bestFit="1" customWidth="1"/>
    <col min="15110" max="15110" width="13.44140625" customWidth="1"/>
    <col min="15112" max="15112" width="12.5546875" bestFit="1" customWidth="1"/>
    <col min="15361" max="15361" width="19.5546875" customWidth="1"/>
    <col min="15362" max="15363" width="11.109375" bestFit="1" customWidth="1"/>
    <col min="15364" max="15364" width="14.33203125" bestFit="1" customWidth="1"/>
    <col min="15365" max="15365" width="12.109375" bestFit="1" customWidth="1"/>
    <col min="15366" max="15366" width="13.44140625" customWidth="1"/>
    <col min="15368" max="15368" width="12.5546875" bestFit="1" customWidth="1"/>
    <col min="15617" max="15617" width="19.5546875" customWidth="1"/>
    <col min="15618" max="15619" width="11.109375" bestFit="1" customWidth="1"/>
    <col min="15620" max="15620" width="14.33203125" bestFit="1" customWidth="1"/>
    <col min="15621" max="15621" width="12.109375" bestFit="1" customWidth="1"/>
    <col min="15622" max="15622" width="13.44140625" customWidth="1"/>
    <col min="15624" max="15624" width="12.5546875" bestFit="1" customWidth="1"/>
    <col min="15873" max="15873" width="19.5546875" customWidth="1"/>
    <col min="15874" max="15875" width="11.109375" bestFit="1" customWidth="1"/>
    <col min="15876" max="15876" width="14.33203125" bestFit="1" customWidth="1"/>
    <col min="15877" max="15877" width="12.109375" bestFit="1" customWidth="1"/>
    <col min="15878" max="15878" width="13.44140625" customWidth="1"/>
    <col min="15880" max="15880" width="12.5546875" bestFit="1" customWidth="1"/>
    <col min="16129" max="16129" width="19.5546875" customWidth="1"/>
    <col min="16130" max="16131" width="11.109375" bestFit="1" customWidth="1"/>
    <col min="16132" max="16132" width="14.33203125" bestFit="1" customWidth="1"/>
    <col min="16133" max="16133" width="12.109375" bestFit="1" customWidth="1"/>
    <col min="16134" max="16134" width="13.44140625" customWidth="1"/>
    <col min="16136" max="16136" width="12.5546875" bestFit="1" customWidth="1"/>
  </cols>
  <sheetData>
    <row r="1" spans="1:16">
      <c r="A1" s="923" t="s">
        <v>49</v>
      </c>
      <c r="B1" s="924"/>
      <c r="C1" s="924"/>
      <c r="D1" s="924"/>
      <c r="E1" s="925"/>
    </row>
    <row r="2" spans="1:16">
      <c r="A2" s="929" t="s">
        <v>50</v>
      </c>
      <c r="B2" s="930"/>
      <c r="C2" s="930"/>
      <c r="D2" s="930"/>
      <c r="E2" s="931"/>
    </row>
    <row r="3" spans="1:16" ht="12" customHeight="1" thickBot="1">
      <c r="A3" s="1124"/>
      <c r="B3" s="1125"/>
      <c r="C3" s="1125"/>
      <c r="D3" s="1125"/>
      <c r="E3" s="1126" t="s">
        <v>10</v>
      </c>
    </row>
    <row r="4" spans="1:16" ht="25.5" customHeight="1" thickTop="1">
      <c r="A4" s="1127"/>
      <c r="B4" s="920" t="s">
        <v>476</v>
      </c>
      <c r="C4" s="921"/>
      <c r="D4" s="921"/>
      <c r="E4" s="1128"/>
      <c r="F4" s="391"/>
      <c r="G4" s="391"/>
      <c r="H4" s="391"/>
    </row>
    <row r="5" spans="1:16" ht="30.6">
      <c r="A5" s="1129" t="s">
        <v>51</v>
      </c>
      <c r="B5" s="11" t="s">
        <v>171</v>
      </c>
      <c r="C5" s="393" t="s">
        <v>172</v>
      </c>
      <c r="D5" s="393" t="s">
        <v>173</v>
      </c>
      <c r="E5" s="1130" t="s">
        <v>33</v>
      </c>
      <c r="G5" s="214"/>
    </row>
    <row r="6" spans="1:16">
      <c r="A6" s="1131"/>
      <c r="B6" s="10" t="s">
        <v>34</v>
      </c>
      <c r="C6" s="10" t="s">
        <v>35</v>
      </c>
      <c r="D6" s="10" t="s">
        <v>36</v>
      </c>
      <c r="E6" s="1132" t="s">
        <v>52</v>
      </c>
    </row>
    <row r="7" spans="1:16" s="27" customFormat="1" ht="13.5" customHeight="1">
      <c r="A7" s="571" t="s">
        <v>14</v>
      </c>
      <c r="B7" s="449">
        <v>9947626.02214</v>
      </c>
      <c r="C7" s="449">
        <v>454741.43001000001</v>
      </c>
      <c r="D7" s="449">
        <v>170495.3407</v>
      </c>
      <c r="E7" s="1133">
        <v>10572862.792850001</v>
      </c>
      <c r="F7" s="29"/>
      <c r="G7" s="427"/>
      <c r="H7" s="427"/>
      <c r="I7" s="427"/>
      <c r="J7" s="427"/>
      <c r="K7" s="29"/>
      <c r="L7" s="29"/>
      <c r="M7" s="29"/>
      <c r="N7" s="29"/>
      <c r="O7" s="29"/>
      <c r="P7" s="29"/>
    </row>
    <row r="8" spans="1:16" s="27" customFormat="1" ht="13.5" customHeight="1">
      <c r="A8" s="571" t="s">
        <v>15</v>
      </c>
      <c r="B8" s="449">
        <v>2238750.5857299999</v>
      </c>
      <c r="C8" s="449">
        <v>94880.896859999993</v>
      </c>
      <c r="D8" s="449">
        <v>34189.840230000002</v>
      </c>
      <c r="E8" s="1133">
        <v>2367821.3228200004</v>
      </c>
      <c r="F8" s="29"/>
      <c r="G8" s="427"/>
      <c r="H8" s="427"/>
      <c r="I8" s="427"/>
      <c r="J8" s="427"/>
      <c r="K8" s="29"/>
      <c r="L8" s="29"/>
      <c r="M8" s="29"/>
      <c r="N8" s="29"/>
      <c r="O8" s="29"/>
    </row>
    <row r="9" spans="1:16" s="27" customFormat="1" ht="13.5" customHeight="1">
      <c r="A9" s="571" t="s">
        <v>16</v>
      </c>
      <c r="B9" s="449">
        <v>5321150.229629999</v>
      </c>
      <c r="C9" s="449">
        <v>258126.10324999999</v>
      </c>
      <c r="D9" s="449">
        <v>105941.55666</v>
      </c>
      <c r="E9" s="1133">
        <v>5685217.889539999</v>
      </c>
      <c r="F9" s="29"/>
      <c r="G9" s="427"/>
      <c r="H9" s="427"/>
      <c r="I9" s="427"/>
      <c r="J9" s="427"/>
      <c r="K9" s="29"/>
      <c r="L9" s="29"/>
      <c r="M9" s="29"/>
      <c r="N9" s="29"/>
      <c r="O9" s="29"/>
    </row>
    <row r="10" spans="1:16" s="27" customFormat="1" ht="13.5" customHeight="1">
      <c r="A10" s="571" t="s">
        <v>17</v>
      </c>
      <c r="B10" s="449">
        <v>969432.87004000007</v>
      </c>
      <c r="C10" s="449">
        <v>42448.380990000005</v>
      </c>
      <c r="D10" s="449">
        <v>9241.3855100000001</v>
      </c>
      <c r="E10" s="1133">
        <v>1021122.6365400001</v>
      </c>
      <c r="F10" s="29"/>
      <c r="G10" s="427"/>
      <c r="H10" s="427"/>
      <c r="I10" s="427"/>
      <c r="J10" s="427"/>
      <c r="K10" s="29"/>
      <c r="L10" s="29"/>
      <c r="M10" s="29"/>
      <c r="N10" s="29"/>
      <c r="O10" s="29"/>
    </row>
    <row r="11" spans="1:16" s="27" customFormat="1" ht="13.5" customHeight="1">
      <c r="A11" s="571" t="s">
        <v>18</v>
      </c>
      <c r="B11" s="449">
        <v>519206.87342000002</v>
      </c>
      <c r="C11" s="449">
        <v>24229.390370000001</v>
      </c>
      <c r="D11" s="449">
        <v>6105.6695700000009</v>
      </c>
      <c r="E11" s="1133">
        <v>549541.93336000002</v>
      </c>
      <c r="F11" s="29"/>
      <c r="G11" s="427"/>
      <c r="H11" s="427"/>
      <c r="I11" s="427"/>
      <c r="J11" s="427"/>
      <c r="K11" s="29"/>
      <c r="L11" s="29"/>
      <c r="M11" s="29"/>
      <c r="N11" s="29"/>
      <c r="O11" s="29"/>
    </row>
    <row r="12" spans="1:16" s="27" customFormat="1" ht="13.5" customHeight="1">
      <c r="A12" s="571" t="s">
        <v>19</v>
      </c>
      <c r="B12" s="449">
        <v>299243.75774999999</v>
      </c>
      <c r="C12" s="449">
        <v>12804.281359999999</v>
      </c>
      <c r="D12" s="449">
        <v>3190.1516799999999</v>
      </c>
      <c r="E12" s="1133">
        <v>315238.19079000002</v>
      </c>
      <c r="F12" s="29"/>
      <c r="G12" s="427"/>
      <c r="H12" s="427"/>
      <c r="I12" s="427"/>
      <c r="J12" s="427"/>
      <c r="K12" s="29"/>
      <c r="L12" s="29"/>
      <c r="M12" s="29"/>
      <c r="N12" s="29"/>
      <c r="O12" s="29"/>
    </row>
    <row r="13" spans="1:16" s="27" customFormat="1" ht="13.5" customHeight="1">
      <c r="A13" s="571" t="s">
        <v>20</v>
      </c>
      <c r="B13" s="449">
        <v>986960.88477999996</v>
      </c>
      <c r="C13" s="449">
        <v>47999.865060000004</v>
      </c>
      <c r="D13" s="449">
        <v>13195.613589999999</v>
      </c>
      <c r="E13" s="1133">
        <v>1048156.3634299999</v>
      </c>
      <c r="F13" s="29"/>
      <c r="G13" s="427"/>
      <c r="H13" s="427"/>
      <c r="I13" s="427"/>
      <c r="J13" s="427"/>
      <c r="K13" s="29"/>
      <c r="L13" s="29"/>
      <c r="M13" s="29"/>
      <c r="N13" s="29"/>
      <c r="O13" s="29"/>
    </row>
    <row r="14" spans="1:16" s="27" customFormat="1" ht="13.5" customHeight="1">
      <c r="A14" s="571" t="s">
        <v>21</v>
      </c>
      <c r="B14" s="449">
        <v>4046302.1921999999</v>
      </c>
      <c r="C14" s="449">
        <v>194889.88243</v>
      </c>
      <c r="D14" s="449">
        <v>73642.972859999994</v>
      </c>
      <c r="E14" s="1133">
        <v>4314835.0474899998</v>
      </c>
      <c r="F14" s="29"/>
      <c r="G14" s="427"/>
      <c r="H14" s="427"/>
      <c r="I14" s="427"/>
      <c r="J14" s="427"/>
      <c r="K14" s="29"/>
      <c r="L14" s="29"/>
      <c r="M14" s="29"/>
      <c r="N14" s="29"/>
      <c r="O14" s="29"/>
    </row>
    <row r="15" spans="1:16" s="27" customFormat="1" ht="13.5" customHeight="1">
      <c r="A15" s="571" t="s">
        <v>22</v>
      </c>
      <c r="B15" s="449">
        <v>1347016.04373</v>
      </c>
      <c r="C15" s="449">
        <v>59516.066039999998</v>
      </c>
      <c r="D15" s="449">
        <v>20949.416410000005</v>
      </c>
      <c r="E15" s="1133">
        <v>1427481.52618</v>
      </c>
      <c r="F15" s="29"/>
      <c r="G15" s="427"/>
      <c r="H15" s="427"/>
      <c r="I15" s="427"/>
      <c r="J15" s="427"/>
      <c r="K15" s="29"/>
      <c r="L15" s="29"/>
      <c r="M15" s="29"/>
      <c r="N15" s="29"/>
      <c r="O15" s="29"/>
    </row>
    <row r="16" spans="1:16" s="27" customFormat="1" ht="13.5" customHeight="1">
      <c r="A16" s="571" t="s">
        <v>23</v>
      </c>
      <c r="B16" s="449">
        <v>1284954.29969</v>
      </c>
      <c r="C16" s="449">
        <v>70919.03959</v>
      </c>
      <c r="D16" s="449">
        <v>16592.163350000003</v>
      </c>
      <c r="E16" s="1133">
        <v>1372465.50263</v>
      </c>
      <c r="F16" s="29"/>
      <c r="G16" s="427"/>
      <c r="H16" s="427"/>
      <c r="I16" s="427"/>
      <c r="J16" s="427"/>
      <c r="K16" s="29"/>
      <c r="L16" s="29"/>
      <c r="M16" s="29"/>
      <c r="N16" s="29"/>
      <c r="O16" s="29"/>
    </row>
    <row r="17" spans="1:15" s="27" customFormat="1" ht="13.5" customHeight="1">
      <c r="A17" s="571" t="s">
        <v>24</v>
      </c>
      <c r="B17" s="449">
        <v>1407662.1915199999</v>
      </c>
      <c r="C17" s="449">
        <v>68467.359230000002</v>
      </c>
      <c r="D17" s="449">
        <v>31399.293960000003</v>
      </c>
      <c r="E17" s="1133">
        <v>1507528.8447099999</v>
      </c>
      <c r="F17" s="29"/>
      <c r="G17" s="427"/>
      <c r="H17" s="427"/>
      <c r="I17" s="427"/>
      <c r="J17" s="427"/>
      <c r="K17" s="29"/>
      <c r="L17" s="29"/>
      <c r="M17" s="29"/>
      <c r="N17" s="29"/>
      <c r="O17" s="29"/>
    </row>
    <row r="18" spans="1:15" s="27" customFormat="1" ht="13.5" customHeight="1">
      <c r="A18" s="571" t="s">
        <v>25</v>
      </c>
      <c r="B18" s="449">
        <v>584971.50530000008</v>
      </c>
      <c r="C18" s="449">
        <v>30799.792819999999</v>
      </c>
      <c r="D18" s="449">
        <v>9115.5552499999994</v>
      </c>
      <c r="E18" s="1133">
        <v>624886.85337000003</v>
      </c>
      <c r="F18" s="29"/>
      <c r="G18" s="427"/>
      <c r="H18" s="427"/>
      <c r="I18" s="427"/>
      <c r="J18" s="427"/>
      <c r="K18" s="29"/>
      <c r="L18" s="29"/>
      <c r="M18" s="29"/>
      <c r="N18" s="29"/>
      <c r="O18" s="29"/>
    </row>
    <row r="19" spans="1:15" s="27" customFormat="1" ht="13.5" customHeight="1">
      <c r="A19" s="571" t="s">
        <v>26</v>
      </c>
      <c r="B19" s="449">
        <v>1228611.7278900002</v>
      </c>
      <c r="C19" s="449">
        <v>64007.328560000002</v>
      </c>
      <c r="D19" s="449">
        <v>26344.007979999998</v>
      </c>
      <c r="E19" s="1133">
        <v>1318963.0644300003</v>
      </c>
      <c r="F19" s="29"/>
      <c r="G19" s="427"/>
      <c r="H19" s="427"/>
      <c r="I19" s="427"/>
      <c r="J19" s="427"/>
      <c r="K19" s="29"/>
      <c r="L19" s="29"/>
      <c r="M19" s="29"/>
      <c r="N19" s="29"/>
      <c r="O19" s="29"/>
    </row>
    <row r="20" spans="1:15" s="27" customFormat="1" ht="13.5" customHeight="1">
      <c r="A20" s="571" t="s">
        <v>27</v>
      </c>
      <c r="B20" s="449">
        <v>11133970.620810002</v>
      </c>
      <c r="C20" s="449">
        <v>296102.76442000002</v>
      </c>
      <c r="D20" s="449">
        <v>233861.74096999998</v>
      </c>
      <c r="E20" s="1133">
        <v>11663935.126200004</v>
      </c>
      <c r="F20" s="29"/>
      <c r="G20" s="427"/>
      <c r="H20" s="427"/>
      <c r="I20" s="427"/>
      <c r="J20" s="427"/>
      <c r="K20" s="29"/>
      <c r="L20" s="29"/>
      <c r="M20" s="29"/>
      <c r="N20" s="29"/>
      <c r="O20" s="29"/>
    </row>
    <row r="21" spans="1:15" s="27" customFormat="1" ht="13.5" customHeight="1">
      <c r="A21" s="571" t="s">
        <v>28</v>
      </c>
      <c r="B21" s="449">
        <v>1959247.8109500001</v>
      </c>
      <c r="C21" s="449">
        <v>90883.185420000009</v>
      </c>
      <c r="D21" s="449">
        <v>26379.430920000003</v>
      </c>
      <c r="E21" s="1133">
        <v>2076510.42729</v>
      </c>
      <c r="F21" s="29"/>
      <c r="G21" s="427"/>
      <c r="H21" s="427"/>
      <c r="I21" s="427"/>
      <c r="J21" s="427"/>
      <c r="K21" s="29"/>
      <c r="L21" s="29"/>
      <c r="M21" s="29"/>
      <c r="N21" s="29"/>
      <c r="O21" s="29"/>
    </row>
    <row r="22" spans="1:15" s="27" customFormat="1" ht="21" customHeight="1" thickBot="1">
      <c r="A22" s="619" t="s">
        <v>13</v>
      </c>
      <c r="B22" s="187">
        <v>43275107.615580007</v>
      </c>
      <c r="C22" s="187">
        <v>1810815.7664100002</v>
      </c>
      <c r="D22" s="187">
        <v>780644.13963999995</v>
      </c>
      <c r="E22" s="1134">
        <v>45866567.521630004</v>
      </c>
      <c r="F22" s="29"/>
      <c r="G22" s="427"/>
      <c r="H22" s="427"/>
      <c r="I22" s="427"/>
      <c r="J22" s="427"/>
      <c r="K22" s="29"/>
      <c r="L22" s="29"/>
      <c r="M22" s="29"/>
      <c r="N22" s="29"/>
      <c r="O22" s="29"/>
    </row>
    <row r="23" spans="1:15" s="436" customFormat="1" ht="21" customHeight="1" thickTop="1">
      <c r="A23" s="1135" t="s">
        <v>475</v>
      </c>
      <c r="B23" s="1136"/>
      <c r="C23" s="1136"/>
      <c r="D23" s="1136"/>
      <c r="E23" s="1137"/>
    </row>
    <row r="24" spans="1:15">
      <c r="B24" s="3"/>
      <c r="E24" s="3"/>
      <c r="F24" s="3"/>
    </row>
    <row r="25" spans="1:15">
      <c r="F25" s="3"/>
    </row>
    <row r="26" spans="1:15">
      <c r="F26" s="3"/>
    </row>
    <row r="27" spans="1:15">
      <c r="F27" s="3"/>
    </row>
    <row r="28" spans="1:15">
      <c r="F28" s="3"/>
    </row>
    <row r="29" spans="1:15">
      <c r="F29" s="3"/>
    </row>
    <row r="30" spans="1:15">
      <c r="F30" s="3"/>
    </row>
    <row r="31" spans="1:15">
      <c r="F31" s="3"/>
    </row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B6:E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92D050"/>
  </sheetPr>
  <dimension ref="A1:I27"/>
  <sheetViews>
    <sheetView showGridLines="0" zoomScaleNormal="100" workbookViewId="0"/>
  </sheetViews>
  <sheetFormatPr baseColWidth="10" defaultRowHeight="13.2"/>
  <cols>
    <col min="1" max="1" width="28.88671875" customWidth="1"/>
    <col min="2" max="2" width="16" customWidth="1"/>
    <col min="3" max="3" width="18.33203125" customWidth="1"/>
    <col min="4" max="4" width="3.5546875" customWidth="1"/>
    <col min="5" max="5" width="16.5546875" bestFit="1" customWidth="1"/>
    <col min="6" max="6" width="14.5546875" customWidth="1"/>
    <col min="7" max="7" width="18" customWidth="1"/>
    <col min="257" max="257" width="28.88671875" customWidth="1"/>
    <col min="258" max="258" width="16" customWidth="1"/>
    <col min="259" max="259" width="18.33203125" customWidth="1"/>
    <col min="260" max="260" width="2.5546875" customWidth="1"/>
    <col min="261" max="261" width="16.5546875" bestFit="1" customWidth="1"/>
    <col min="262" max="262" width="14.5546875" customWidth="1"/>
    <col min="263" max="263" width="18" customWidth="1"/>
    <col min="513" max="513" width="28.88671875" customWidth="1"/>
    <col min="514" max="514" width="16" customWidth="1"/>
    <col min="515" max="515" width="18.33203125" customWidth="1"/>
    <col min="516" max="516" width="2.5546875" customWidth="1"/>
    <col min="517" max="517" width="16.5546875" bestFit="1" customWidth="1"/>
    <col min="518" max="518" width="14.5546875" customWidth="1"/>
    <col min="519" max="519" width="18" customWidth="1"/>
    <col min="769" max="769" width="28.88671875" customWidth="1"/>
    <col min="770" max="770" width="16" customWidth="1"/>
    <col min="771" max="771" width="18.33203125" customWidth="1"/>
    <col min="772" max="772" width="2.5546875" customWidth="1"/>
    <col min="773" max="773" width="16.5546875" bestFit="1" customWidth="1"/>
    <col min="774" max="774" width="14.5546875" customWidth="1"/>
    <col min="775" max="775" width="18" customWidth="1"/>
    <col min="1025" max="1025" width="28.88671875" customWidth="1"/>
    <col min="1026" max="1026" width="16" customWidth="1"/>
    <col min="1027" max="1027" width="18.33203125" customWidth="1"/>
    <col min="1028" max="1028" width="2.5546875" customWidth="1"/>
    <col min="1029" max="1029" width="16.5546875" bestFit="1" customWidth="1"/>
    <col min="1030" max="1030" width="14.5546875" customWidth="1"/>
    <col min="1031" max="1031" width="18" customWidth="1"/>
    <col min="1281" max="1281" width="28.88671875" customWidth="1"/>
    <col min="1282" max="1282" width="16" customWidth="1"/>
    <col min="1283" max="1283" width="18.33203125" customWidth="1"/>
    <col min="1284" max="1284" width="2.5546875" customWidth="1"/>
    <col min="1285" max="1285" width="16.5546875" bestFit="1" customWidth="1"/>
    <col min="1286" max="1286" width="14.5546875" customWidth="1"/>
    <col min="1287" max="1287" width="18" customWidth="1"/>
    <col min="1537" max="1537" width="28.88671875" customWidth="1"/>
    <col min="1538" max="1538" width="16" customWidth="1"/>
    <col min="1539" max="1539" width="18.33203125" customWidth="1"/>
    <col min="1540" max="1540" width="2.5546875" customWidth="1"/>
    <col min="1541" max="1541" width="16.5546875" bestFit="1" customWidth="1"/>
    <col min="1542" max="1542" width="14.5546875" customWidth="1"/>
    <col min="1543" max="1543" width="18" customWidth="1"/>
    <col min="1793" max="1793" width="28.88671875" customWidth="1"/>
    <col min="1794" max="1794" width="16" customWidth="1"/>
    <col min="1795" max="1795" width="18.33203125" customWidth="1"/>
    <col min="1796" max="1796" width="2.5546875" customWidth="1"/>
    <col min="1797" max="1797" width="16.5546875" bestFit="1" customWidth="1"/>
    <col min="1798" max="1798" width="14.5546875" customWidth="1"/>
    <col min="1799" max="1799" width="18" customWidth="1"/>
    <col min="2049" max="2049" width="28.88671875" customWidth="1"/>
    <col min="2050" max="2050" width="16" customWidth="1"/>
    <col min="2051" max="2051" width="18.33203125" customWidth="1"/>
    <col min="2052" max="2052" width="2.5546875" customWidth="1"/>
    <col min="2053" max="2053" width="16.5546875" bestFit="1" customWidth="1"/>
    <col min="2054" max="2054" width="14.5546875" customWidth="1"/>
    <col min="2055" max="2055" width="18" customWidth="1"/>
    <col min="2305" max="2305" width="28.88671875" customWidth="1"/>
    <col min="2306" max="2306" width="16" customWidth="1"/>
    <col min="2307" max="2307" width="18.33203125" customWidth="1"/>
    <col min="2308" max="2308" width="2.5546875" customWidth="1"/>
    <col min="2309" max="2309" width="16.5546875" bestFit="1" customWidth="1"/>
    <col min="2310" max="2310" width="14.5546875" customWidth="1"/>
    <col min="2311" max="2311" width="18" customWidth="1"/>
    <col min="2561" max="2561" width="28.88671875" customWidth="1"/>
    <col min="2562" max="2562" width="16" customWidth="1"/>
    <col min="2563" max="2563" width="18.33203125" customWidth="1"/>
    <col min="2564" max="2564" width="2.5546875" customWidth="1"/>
    <col min="2565" max="2565" width="16.5546875" bestFit="1" customWidth="1"/>
    <col min="2566" max="2566" width="14.5546875" customWidth="1"/>
    <col min="2567" max="2567" width="18" customWidth="1"/>
    <col min="2817" max="2817" width="28.88671875" customWidth="1"/>
    <col min="2818" max="2818" width="16" customWidth="1"/>
    <col min="2819" max="2819" width="18.33203125" customWidth="1"/>
    <col min="2820" max="2820" width="2.5546875" customWidth="1"/>
    <col min="2821" max="2821" width="16.5546875" bestFit="1" customWidth="1"/>
    <col min="2822" max="2822" width="14.5546875" customWidth="1"/>
    <col min="2823" max="2823" width="18" customWidth="1"/>
    <col min="3073" max="3073" width="28.88671875" customWidth="1"/>
    <col min="3074" max="3074" width="16" customWidth="1"/>
    <col min="3075" max="3075" width="18.33203125" customWidth="1"/>
    <col min="3076" max="3076" width="2.5546875" customWidth="1"/>
    <col min="3077" max="3077" width="16.5546875" bestFit="1" customWidth="1"/>
    <col min="3078" max="3078" width="14.5546875" customWidth="1"/>
    <col min="3079" max="3079" width="18" customWidth="1"/>
    <col min="3329" max="3329" width="28.88671875" customWidth="1"/>
    <col min="3330" max="3330" width="16" customWidth="1"/>
    <col min="3331" max="3331" width="18.33203125" customWidth="1"/>
    <col min="3332" max="3332" width="2.5546875" customWidth="1"/>
    <col min="3333" max="3333" width="16.5546875" bestFit="1" customWidth="1"/>
    <col min="3334" max="3334" width="14.5546875" customWidth="1"/>
    <col min="3335" max="3335" width="18" customWidth="1"/>
    <col min="3585" max="3585" width="28.88671875" customWidth="1"/>
    <col min="3586" max="3586" width="16" customWidth="1"/>
    <col min="3587" max="3587" width="18.33203125" customWidth="1"/>
    <col min="3588" max="3588" width="2.5546875" customWidth="1"/>
    <col min="3589" max="3589" width="16.5546875" bestFit="1" customWidth="1"/>
    <col min="3590" max="3590" width="14.5546875" customWidth="1"/>
    <col min="3591" max="3591" width="18" customWidth="1"/>
    <col min="3841" max="3841" width="28.88671875" customWidth="1"/>
    <col min="3842" max="3842" width="16" customWidth="1"/>
    <col min="3843" max="3843" width="18.33203125" customWidth="1"/>
    <col min="3844" max="3844" width="2.5546875" customWidth="1"/>
    <col min="3845" max="3845" width="16.5546875" bestFit="1" customWidth="1"/>
    <col min="3846" max="3846" width="14.5546875" customWidth="1"/>
    <col min="3847" max="3847" width="18" customWidth="1"/>
    <col min="4097" max="4097" width="28.88671875" customWidth="1"/>
    <col min="4098" max="4098" width="16" customWidth="1"/>
    <col min="4099" max="4099" width="18.33203125" customWidth="1"/>
    <col min="4100" max="4100" width="2.5546875" customWidth="1"/>
    <col min="4101" max="4101" width="16.5546875" bestFit="1" customWidth="1"/>
    <col min="4102" max="4102" width="14.5546875" customWidth="1"/>
    <col min="4103" max="4103" width="18" customWidth="1"/>
    <col min="4353" max="4353" width="28.88671875" customWidth="1"/>
    <col min="4354" max="4354" width="16" customWidth="1"/>
    <col min="4355" max="4355" width="18.33203125" customWidth="1"/>
    <col min="4356" max="4356" width="2.5546875" customWidth="1"/>
    <col min="4357" max="4357" width="16.5546875" bestFit="1" customWidth="1"/>
    <col min="4358" max="4358" width="14.5546875" customWidth="1"/>
    <col min="4359" max="4359" width="18" customWidth="1"/>
    <col min="4609" max="4609" width="28.88671875" customWidth="1"/>
    <col min="4610" max="4610" width="16" customWidth="1"/>
    <col min="4611" max="4611" width="18.33203125" customWidth="1"/>
    <col min="4612" max="4612" width="2.5546875" customWidth="1"/>
    <col min="4613" max="4613" width="16.5546875" bestFit="1" customWidth="1"/>
    <col min="4614" max="4614" width="14.5546875" customWidth="1"/>
    <col min="4615" max="4615" width="18" customWidth="1"/>
    <col min="4865" max="4865" width="28.88671875" customWidth="1"/>
    <col min="4866" max="4866" width="16" customWidth="1"/>
    <col min="4867" max="4867" width="18.33203125" customWidth="1"/>
    <col min="4868" max="4868" width="2.5546875" customWidth="1"/>
    <col min="4869" max="4869" width="16.5546875" bestFit="1" customWidth="1"/>
    <col min="4870" max="4870" width="14.5546875" customWidth="1"/>
    <col min="4871" max="4871" width="18" customWidth="1"/>
    <col min="5121" max="5121" width="28.88671875" customWidth="1"/>
    <col min="5122" max="5122" width="16" customWidth="1"/>
    <col min="5123" max="5123" width="18.33203125" customWidth="1"/>
    <col min="5124" max="5124" width="2.5546875" customWidth="1"/>
    <col min="5125" max="5125" width="16.5546875" bestFit="1" customWidth="1"/>
    <col min="5126" max="5126" width="14.5546875" customWidth="1"/>
    <col min="5127" max="5127" width="18" customWidth="1"/>
    <col min="5377" max="5377" width="28.88671875" customWidth="1"/>
    <col min="5378" max="5378" width="16" customWidth="1"/>
    <col min="5379" max="5379" width="18.33203125" customWidth="1"/>
    <col min="5380" max="5380" width="2.5546875" customWidth="1"/>
    <col min="5381" max="5381" width="16.5546875" bestFit="1" customWidth="1"/>
    <col min="5382" max="5382" width="14.5546875" customWidth="1"/>
    <col min="5383" max="5383" width="18" customWidth="1"/>
    <col min="5633" max="5633" width="28.88671875" customWidth="1"/>
    <col min="5634" max="5634" width="16" customWidth="1"/>
    <col min="5635" max="5635" width="18.33203125" customWidth="1"/>
    <col min="5636" max="5636" width="2.5546875" customWidth="1"/>
    <col min="5637" max="5637" width="16.5546875" bestFit="1" customWidth="1"/>
    <col min="5638" max="5638" width="14.5546875" customWidth="1"/>
    <col min="5639" max="5639" width="18" customWidth="1"/>
    <col min="5889" max="5889" width="28.88671875" customWidth="1"/>
    <col min="5890" max="5890" width="16" customWidth="1"/>
    <col min="5891" max="5891" width="18.33203125" customWidth="1"/>
    <col min="5892" max="5892" width="2.5546875" customWidth="1"/>
    <col min="5893" max="5893" width="16.5546875" bestFit="1" customWidth="1"/>
    <col min="5894" max="5894" width="14.5546875" customWidth="1"/>
    <col min="5895" max="5895" width="18" customWidth="1"/>
    <col min="6145" max="6145" width="28.88671875" customWidth="1"/>
    <col min="6146" max="6146" width="16" customWidth="1"/>
    <col min="6147" max="6147" width="18.33203125" customWidth="1"/>
    <col min="6148" max="6148" width="2.5546875" customWidth="1"/>
    <col min="6149" max="6149" width="16.5546875" bestFit="1" customWidth="1"/>
    <col min="6150" max="6150" width="14.5546875" customWidth="1"/>
    <col min="6151" max="6151" width="18" customWidth="1"/>
    <col min="6401" max="6401" width="28.88671875" customWidth="1"/>
    <col min="6402" max="6402" width="16" customWidth="1"/>
    <col min="6403" max="6403" width="18.33203125" customWidth="1"/>
    <col min="6404" max="6404" width="2.5546875" customWidth="1"/>
    <col min="6405" max="6405" width="16.5546875" bestFit="1" customWidth="1"/>
    <col min="6406" max="6406" width="14.5546875" customWidth="1"/>
    <col min="6407" max="6407" width="18" customWidth="1"/>
    <col min="6657" max="6657" width="28.88671875" customWidth="1"/>
    <col min="6658" max="6658" width="16" customWidth="1"/>
    <col min="6659" max="6659" width="18.33203125" customWidth="1"/>
    <col min="6660" max="6660" width="2.5546875" customWidth="1"/>
    <col min="6661" max="6661" width="16.5546875" bestFit="1" customWidth="1"/>
    <col min="6662" max="6662" width="14.5546875" customWidth="1"/>
    <col min="6663" max="6663" width="18" customWidth="1"/>
    <col min="6913" max="6913" width="28.88671875" customWidth="1"/>
    <col min="6914" max="6914" width="16" customWidth="1"/>
    <col min="6915" max="6915" width="18.33203125" customWidth="1"/>
    <col min="6916" max="6916" width="2.5546875" customWidth="1"/>
    <col min="6917" max="6917" width="16.5546875" bestFit="1" customWidth="1"/>
    <col min="6918" max="6918" width="14.5546875" customWidth="1"/>
    <col min="6919" max="6919" width="18" customWidth="1"/>
    <col min="7169" max="7169" width="28.88671875" customWidth="1"/>
    <col min="7170" max="7170" width="16" customWidth="1"/>
    <col min="7171" max="7171" width="18.33203125" customWidth="1"/>
    <col min="7172" max="7172" width="2.5546875" customWidth="1"/>
    <col min="7173" max="7173" width="16.5546875" bestFit="1" customWidth="1"/>
    <col min="7174" max="7174" width="14.5546875" customWidth="1"/>
    <col min="7175" max="7175" width="18" customWidth="1"/>
    <col min="7425" max="7425" width="28.88671875" customWidth="1"/>
    <col min="7426" max="7426" width="16" customWidth="1"/>
    <col min="7427" max="7427" width="18.33203125" customWidth="1"/>
    <col min="7428" max="7428" width="2.5546875" customWidth="1"/>
    <col min="7429" max="7429" width="16.5546875" bestFit="1" customWidth="1"/>
    <col min="7430" max="7430" width="14.5546875" customWidth="1"/>
    <col min="7431" max="7431" width="18" customWidth="1"/>
    <col min="7681" max="7681" width="28.88671875" customWidth="1"/>
    <col min="7682" max="7682" width="16" customWidth="1"/>
    <col min="7683" max="7683" width="18.33203125" customWidth="1"/>
    <col min="7684" max="7684" width="2.5546875" customWidth="1"/>
    <col min="7685" max="7685" width="16.5546875" bestFit="1" customWidth="1"/>
    <col min="7686" max="7686" width="14.5546875" customWidth="1"/>
    <col min="7687" max="7687" width="18" customWidth="1"/>
    <col min="7937" max="7937" width="28.88671875" customWidth="1"/>
    <col min="7938" max="7938" width="16" customWidth="1"/>
    <col min="7939" max="7939" width="18.33203125" customWidth="1"/>
    <col min="7940" max="7940" width="2.5546875" customWidth="1"/>
    <col min="7941" max="7941" width="16.5546875" bestFit="1" customWidth="1"/>
    <col min="7942" max="7942" width="14.5546875" customWidth="1"/>
    <col min="7943" max="7943" width="18" customWidth="1"/>
    <col min="8193" max="8193" width="28.88671875" customWidth="1"/>
    <col min="8194" max="8194" width="16" customWidth="1"/>
    <col min="8195" max="8195" width="18.33203125" customWidth="1"/>
    <col min="8196" max="8196" width="2.5546875" customWidth="1"/>
    <col min="8197" max="8197" width="16.5546875" bestFit="1" customWidth="1"/>
    <col min="8198" max="8198" width="14.5546875" customWidth="1"/>
    <col min="8199" max="8199" width="18" customWidth="1"/>
    <col min="8449" max="8449" width="28.88671875" customWidth="1"/>
    <col min="8450" max="8450" width="16" customWidth="1"/>
    <col min="8451" max="8451" width="18.33203125" customWidth="1"/>
    <col min="8452" max="8452" width="2.5546875" customWidth="1"/>
    <col min="8453" max="8453" width="16.5546875" bestFit="1" customWidth="1"/>
    <col min="8454" max="8454" width="14.5546875" customWidth="1"/>
    <col min="8455" max="8455" width="18" customWidth="1"/>
    <col min="8705" max="8705" width="28.88671875" customWidth="1"/>
    <col min="8706" max="8706" width="16" customWidth="1"/>
    <col min="8707" max="8707" width="18.33203125" customWidth="1"/>
    <col min="8708" max="8708" width="2.5546875" customWidth="1"/>
    <col min="8709" max="8709" width="16.5546875" bestFit="1" customWidth="1"/>
    <col min="8710" max="8710" width="14.5546875" customWidth="1"/>
    <col min="8711" max="8711" width="18" customWidth="1"/>
    <col min="8961" max="8961" width="28.88671875" customWidth="1"/>
    <col min="8962" max="8962" width="16" customWidth="1"/>
    <col min="8963" max="8963" width="18.33203125" customWidth="1"/>
    <col min="8964" max="8964" width="2.5546875" customWidth="1"/>
    <col min="8965" max="8965" width="16.5546875" bestFit="1" customWidth="1"/>
    <col min="8966" max="8966" width="14.5546875" customWidth="1"/>
    <col min="8967" max="8967" width="18" customWidth="1"/>
    <col min="9217" max="9217" width="28.88671875" customWidth="1"/>
    <col min="9218" max="9218" width="16" customWidth="1"/>
    <col min="9219" max="9219" width="18.33203125" customWidth="1"/>
    <col min="9220" max="9220" width="2.5546875" customWidth="1"/>
    <col min="9221" max="9221" width="16.5546875" bestFit="1" customWidth="1"/>
    <col min="9222" max="9222" width="14.5546875" customWidth="1"/>
    <col min="9223" max="9223" width="18" customWidth="1"/>
    <col min="9473" max="9473" width="28.88671875" customWidth="1"/>
    <col min="9474" max="9474" width="16" customWidth="1"/>
    <col min="9475" max="9475" width="18.33203125" customWidth="1"/>
    <col min="9476" max="9476" width="2.5546875" customWidth="1"/>
    <col min="9477" max="9477" width="16.5546875" bestFit="1" customWidth="1"/>
    <col min="9478" max="9478" width="14.5546875" customWidth="1"/>
    <col min="9479" max="9479" width="18" customWidth="1"/>
    <col min="9729" max="9729" width="28.88671875" customWidth="1"/>
    <col min="9730" max="9730" width="16" customWidth="1"/>
    <col min="9731" max="9731" width="18.33203125" customWidth="1"/>
    <col min="9732" max="9732" width="2.5546875" customWidth="1"/>
    <col min="9733" max="9733" width="16.5546875" bestFit="1" customWidth="1"/>
    <col min="9734" max="9734" width="14.5546875" customWidth="1"/>
    <col min="9735" max="9735" width="18" customWidth="1"/>
    <col min="9985" max="9985" width="28.88671875" customWidth="1"/>
    <col min="9986" max="9986" width="16" customWidth="1"/>
    <col min="9987" max="9987" width="18.33203125" customWidth="1"/>
    <col min="9988" max="9988" width="2.5546875" customWidth="1"/>
    <col min="9989" max="9989" width="16.5546875" bestFit="1" customWidth="1"/>
    <col min="9990" max="9990" width="14.5546875" customWidth="1"/>
    <col min="9991" max="9991" width="18" customWidth="1"/>
    <col min="10241" max="10241" width="28.88671875" customWidth="1"/>
    <col min="10242" max="10242" width="16" customWidth="1"/>
    <col min="10243" max="10243" width="18.33203125" customWidth="1"/>
    <col min="10244" max="10244" width="2.5546875" customWidth="1"/>
    <col min="10245" max="10245" width="16.5546875" bestFit="1" customWidth="1"/>
    <col min="10246" max="10246" width="14.5546875" customWidth="1"/>
    <col min="10247" max="10247" width="18" customWidth="1"/>
    <col min="10497" max="10497" width="28.88671875" customWidth="1"/>
    <col min="10498" max="10498" width="16" customWidth="1"/>
    <col min="10499" max="10499" width="18.33203125" customWidth="1"/>
    <col min="10500" max="10500" width="2.5546875" customWidth="1"/>
    <col min="10501" max="10501" width="16.5546875" bestFit="1" customWidth="1"/>
    <col min="10502" max="10502" width="14.5546875" customWidth="1"/>
    <col min="10503" max="10503" width="18" customWidth="1"/>
    <col min="10753" max="10753" width="28.88671875" customWidth="1"/>
    <col min="10754" max="10754" width="16" customWidth="1"/>
    <col min="10755" max="10755" width="18.33203125" customWidth="1"/>
    <col min="10756" max="10756" width="2.5546875" customWidth="1"/>
    <col min="10757" max="10757" width="16.5546875" bestFit="1" customWidth="1"/>
    <col min="10758" max="10758" width="14.5546875" customWidth="1"/>
    <col min="10759" max="10759" width="18" customWidth="1"/>
    <col min="11009" max="11009" width="28.88671875" customWidth="1"/>
    <col min="11010" max="11010" width="16" customWidth="1"/>
    <col min="11011" max="11011" width="18.33203125" customWidth="1"/>
    <col min="11012" max="11012" width="2.5546875" customWidth="1"/>
    <col min="11013" max="11013" width="16.5546875" bestFit="1" customWidth="1"/>
    <col min="11014" max="11014" width="14.5546875" customWidth="1"/>
    <col min="11015" max="11015" width="18" customWidth="1"/>
    <col min="11265" max="11265" width="28.88671875" customWidth="1"/>
    <col min="11266" max="11266" width="16" customWidth="1"/>
    <col min="11267" max="11267" width="18.33203125" customWidth="1"/>
    <col min="11268" max="11268" width="2.5546875" customWidth="1"/>
    <col min="11269" max="11269" width="16.5546875" bestFit="1" customWidth="1"/>
    <col min="11270" max="11270" width="14.5546875" customWidth="1"/>
    <col min="11271" max="11271" width="18" customWidth="1"/>
    <col min="11521" max="11521" width="28.88671875" customWidth="1"/>
    <col min="11522" max="11522" width="16" customWidth="1"/>
    <col min="11523" max="11523" width="18.33203125" customWidth="1"/>
    <col min="11524" max="11524" width="2.5546875" customWidth="1"/>
    <col min="11525" max="11525" width="16.5546875" bestFit="1" customWidth="1"/>
    <col min="11526" max="11526" width="14.5546875" customWidth="1"/>
    <col min="11527" max="11527" width="18" customWidth="1"/>
    <col min="11777" max="11777" width="28.88671875" customWidth="1"/>
    <col min="11778" max="11778" width="16" customWidth="1"/>
    <col min="11779" max="11779" width="18.33203125" customWidth="1"/>
    <col min="11780" max="11780" width="2.5546875" customWidth="1"/>
    <col min="11781" max="11781" width="16.5546875" bestFit="1" customWidth="1"/>
    <col min="11782" max="11782" width="14.5546875" customWidth="1"/>
    <col min="11783" max="11783" width="18" customWidth="1"/>
    <col min="12033" max="12033" width="28.88671875" customWidth="1"/>
    <col min="12034" max="12034" width="16" customWidth="1"/>
    <col min="12035" max="12035" width="18.33203125" customWidth="1"/>
    <col min="12036" max="12036" width="2.5546875" customWidth="1"/>
    <col min="12037" max="12037" width="16.5546875" bestFit="1" customWidth="1"/>
    <col min="12038" max="12038" width="14.5546875" customWidth="1"/>
    <col min="12039" max="12039" width="18" customWidth="1"/>
    <col min="12289" max="12289" width="28.88671875" customWidth="1"/>
    <col min="12290" max="12290" width="16" customWidth="1"/>
    <col min="12291" max="12291" width="18.33203125" customWidth="1"/>
    <col min="12292" max="12292" width="2.5546875" customWidth="1"/>
    <col min="12293" max="12293" width="16.5546875" bestFit="1" customWidth="1"/>
    <col min="12294" max="12294" width="14.5546875" customWidth="1"/>
    <col min="12295" max="12295" width="18" customWidth="1"/>
    <col min="12545" max="12545" width="28.88671875" customWidth="1"/>
    <col min="12546" max="12546" width="16" customWidth="1"/>
    <col min="12547" max="12547" width="18.33203125" customWidth="1"/>
    <col min="12548" max="12548" width="2.5546875" customWidth="1"/>
    <col min="12549" max="12549" width="16.5546875" bestFit="1" customWidth="1"/>
    <col min="12550" max="12550" width="14.5546875" customWidth="1"/>
    <col min="12551" max="12551" width="18" customWidth="1"/>
    <col min="12801" max="12801" width="28.88671875" customWidth="1"/>
    <col min="12802" max="12802" width="16" customWidth="1"/>
    <col min="12803" max="12803" width="18.33203125" customWidth="1"/>
    <col min="12804" max="12804" width="2.5546875" customWidth="1"/>
    <col min="12805" max="12805" width="16.5546875" bestFit="1" customWidth="1"/>
    <col min="12806" max="12806" width="14.5546875" customWidth="1"/>
    <col min="12807" max="12807" width="18" customWidth="1"/>
    <col min="13057" max="13057" width="28.88671875" customWidth="1"/>
    <col min="13058" max="13058" width="16" customWidth="1"/>
    <col min="13059" max="13059" width="18.33203125" customWidth="1"/>
    <col min="13060" max="13060" width="2.5546875" customWidth="1"/>
    <col min="13061" max="13061" width="16.5546875" bestFit="1" customWidth="1"/>
    <col min="13062" max="13062" width="14.5546875" customWidth="1"/>
    <col min="13063" max="13063" width="18" customWidth="1"/>
    <col min="13313" max="13313" width="28.88671875" customWidth="1"/>
    <col min="13314" max="13314" width="16" customWidth="1"/>
    <col min="13315" max="13315" width="18.33203125" customWidth="1"/>
    <col min="13316" max="13316" width="2.5546875" customWidth="1"/>
    <col min="13317" max="13317" width="16.5546875" bestFit="1" customWidth="1"/>
    <col min="13318" max="13318" width="14.5546875" customWidth="1"/>
    <col min="13319" max="13319" width="18" customWidth="1"/>
    <col min="13569" max="13569" width="28.88671875" customWidth="1"/>
    <col min="13570" max="13570" width="16" customWidth="1"/>
    <col min="13571" max="13571" width="18.33203125" customWidth="1"/>
    <col min="13572" max="13572" width="2.5546875" customWidth="1"/>
    <col min="13573" max="13573" width="16.5546875" bestFit="1" customWidth="1"/>
    <col min="13574" max="13574" width="14.5546875" customWidth="1"/>
    <col min="13575" max="13575" width="18" customWidth="1"/>
    <col min="13825" max="13825" width="28.88671875" customWidth="1"/>
    <col min="13826" max="13826" width="16" customWidth="1"/>
    <col min="13827" max="13827" width="18.33203125" customWidth="1"/>
    <col min="13828" max="13828" width="2.5546875" customWidth="1"/>
    <col min="13829" max="13829" width="16.5546875" bestFit="1" customWidth="1"/>
    <col min="13830" max="13830" width="14.5546875" customWidth="1"/>
    <col min="13831" max="13831" width="18" customWidth="1"/>
    <col min="14081" max="14081" width="28.88671875" customWidth="1"/>
    <col min="14082" max="14082" width="16" customWidth="1"/>
    <col min="14083" max="14083" width="18.33203125" customWidth="1"/>
    <col min="14084" max="14084" width="2.5546875" customWidth="1"/>
    <col min="14085" max="14085" width="16.5546875" bestFit="1" customWidth="1"/>
    <col min="14086" max="14086" width="14.5546875" customWidth="1"/>
    <col min="14087" max="14087" width="18" customWidth="1"/>
    <col min="14337" max="14337" width="28.88671875" customWidth="1"/>
    <col min="14338" max="14338" width="16" customWidth="1"/>
    <col min="14339" max="14339" width="18.33203125" customWidth="1"/>
    <col min="14340" max="14340" width="2.5546875" customWidth="1"/>
    <col min="14341" max="14341" width="16.5546875" bestFit="1" customWidth="1"/>
    <col min="14342" max="14342" width="14.5546875" customWidth="1"/>
    <col min="14343" max="14343" width="18" customWidth="1"/>
    <col min="14593" max="14593" width="28.88671875" customWidth="1"/>
    <col min="14594" max="14594" width="16" customWidth="1"/>
    <col min="14595" max="14595" width="18.33203125" customWidth="1"/>
    <col min="14596" max="14596" width="2.5546875" customWidth="1"/>
    <col min="14597" max="14597" width="16.5546875" bestFit="1" customWidth="1"/>
    <col min="14598" max="14598" width="14.5546875" customWidth="1"/>
    <col min="14599" max="14599" width="18" customWidth="1"/>
    <col min="14849" max="14849" width="28.88671875" customWidth="1"/>
    <col min="14850" max="14850" width="16" customWidth="1"/>
    <col min="14851" max="14851" width="18.33203125" customWidth="1"/>
    <col min="14852" max="14852" width="2.5546875" customWidth="1"/>
    <col min="14853" max="14853" width="16.5546875" bestFit="1" customWidth="1"/>
    <col min="14854" max="14854" width="14.5546875" customWidth="1"/>
    <col min="14855" max="14855" width="18" customWidth="1"/>
    <col min="15105" max="15105" width="28.88671875" customWidth="1"/>
    <col min="15106" max="15106" width="16" customWidth="1"/>
    <col min="15107" max="15107" width="18.33203125" customWidth="1"/>
    <col min="15108" max="15108" width="2.5546875" customWidth="1"/>
    <col min="15109" max="15109" width="16.5546875" bestFit="1" customWidth="1"/>
    <col min="15110" max="15110" width="14.5546875" customWidth="1"/>
    <col min="15111" max="15111" width="18" customWidth="1"/>
    <col min="15361" max="15361" width="28.88671875" customWidth="1"/>
    <col min="15362" max="15362" width="16" customWidth="1"/>
    <col min="15363" max="15363" width="18.33203125" customWidth="1"/>
    <col min="15364" max="15364" width="2.5546875" customWidth="1"/>
    <col min="15365" max="15365" width="16.5546875" bestFit="1" customWidth="1"/>
    <col min="15366" max="15366" width="14.5546875" customWidth="1"/>
    <col min="15367" max="15367" width="18" customWidth="1"/>
    <col min="15617" max="15617" width="28.88671875" customWidth="1"/>
    <col min="15618" max="15618" width="16" customWidth="1"/>
    <col min="15619" max="15619" width="18.33203125" customWidth="1"/>
    <col min="15620" max="15620" width="2.5546875" customWidth="1"/>
    <col min="15621" max="15621" width="16.5546875" bestFit="1" customWidth="1"/>
    <col min="15622" max="15622" width="14.5546875" customWidth="1"/>
    <col min="15623" max="15623" width="18" customWidth="1"/>
    <col min="15873" max="15873" width="28.88671875" customWidth="1"/>
    <col min="15874" max="15874" width="16" customWidth="1"/>
    <col min="15875" max="15875" width="18.33203125" customWidth="1"/>
    <col min="15876" max="15876" width="2.5546875" customWidth="1"/>
    <col min="15877" max="15877" width="16.5546875" bestFit="1" customWidth="1"/>
    <col min="15878" max="15878" width="14.5546875" customWidth="1"/>
    <col min="15879" max="15879" width="18" customWidth="1"/>
    <col min="16129" max="16129" width="28.88671875" customWidth="1"/>
    <col min="16130" max="16130" width="16" customWidth="1"/>
    <col min="16131" max="16131" width="18.33203125" customWidth="1"/>
    <col min="16132" max="16132" width="2.5546875" customWidth="1"/>
    <col min="16133" max="16133" width="16.5546875" bestFit="1" customWidth="1"/>
    <col min="16134" max="16134" width="14.5546875" customWidth="1"/>
    <col min="16135" max="16135" width="18" customWidth="1"/>
  </cols>
  <sheetData>
    <row r="1" spans="1:9">
      <c r="A1" s="923" t="s">
        <v>53</v>
      </c>
      <c r="B1" s="924"/>
      <c r="C1" s="924"/>
      <c r="D1" s="925"/>
    </row>
    <row r="2" spans="1:9">
      <c r="A2" s="929" t="s">
        <v>54</v>
      </c>
      <c r="B2" s="930"/>
      <c r="C2" s="930"/>
      <c r="D2" s="931"/>
      <c r="E2" s="392"/>
    </row>
    <row r="3" spans="1:9" ht="4.5" customHeight="1">
      <c r="A3" s="1138"/>
      <c r="B3" s="25"/>
      <c r="C3" s="25"/>
      <c r="D3" s="1139"/>
      <c r="E3" s="392"/>
    </row>
    <row r="4" spans="1:9" ht="13.8" thickBot="1">
      <c r="A4" s="1140"/>
      <c r="B4" s="452"/>
      <c r="C4" s="2"/>
      <c r="D4" s="892" t="s">
        <v>10</v>
      </c>
    </row>
    <row r="5" spans="1:9" ht="56.25" customHeight="1" thickTop="1">
      <c r="A5" s="1141" t="s">
        <v>51</v>
      </c>
      <c r="B5" s="226" t="s">
        <v>128</v>
      </c>
      <c r="C5" s="890" t="s">
        <v>123</v>
      </c>
      <c r="D5" s="1142"/>
      <c r="F5" s="214"/>
    </row>
    <row r="6" spans="1:9">
      <c r="A6" s="1143"/>
      <c r="B6" s="227" t="s">
        <v>130</v>
      </c>
      <c r="C6" s="38" t="s">
        <v>131</v>
      </c>
      <c r="D6" s="1144"/>
    </row>
    <row r="7" spans="1:9" s="27" customFormat="1" ht="13.5" customHeight="1">
      <c r="A7" s="571" t="s">
        <v>14</v>
      </c>
      <c r="B7" s="1145">
        <v>19.876003000000001</v>
      </c>
      <c r="C7" s="1146">
        <v>7109439.6292583803</v>
      </c>
      <c r="D7" s="1142"/>
      <c r="E7" s="85"/>
      <c r="F7" s="437"/>
      <c r="G7" s="437"/>
      <c r="H7" s="88"/>
      <c r="I7" s="88"/>
    </row>
    <row r="8" spans="1:9" s="27" customFormat="1" ht="13.5" customHeight="1">
      <c r="A8" s="571" t="s">
        <v>15</v>
      </c>
      <c r="B8" s="1145">
        <v>5.8957280000000001</v>
      </c>
      <c r="C8" s="1146">
        <v>2108840.609780963</v>
      </c>
      <c r="D8" s="1142"/>
      <c r="E8" s="85"/>
      <c r="F8" s="437"/>
      <c r="G8" s="437"/>
      <c r="H8" s="88"/>
      <c r="I8" s="88"/>
    </row>
    <row r="9" spans="1:9" s="27" customFormat="1" ht="13.5" customHeight="1">
      <c r="A9" s="571" t="s">
        <v>16</v>
      </c>
      <c r="B9" s="1145">
        <v>17.152760999999998</v>
      </c>
      <c r="C9" s="1146">
        <v>6135364.2784516383</v>
      </c>
      <c r="D9" s="1142"/>
      <c r="E9" s="85"/>
      <c r="F9" s="437"/>
      <c r="G9" s="437"/>
      <c r="H9" s="88"/>
      <c r="I9" s="88"/>
    </row>
    <row r="10" spans="1:9" s="27" customFormat="1" ht="13.5" customHeight="1">
      <c r="A10" s="571" t="s">
        <v>17</v>
      </c>
      <c r="B10" s="1145">
        <v>2.3568180000000001</v>
      </c>
      <c r="C10" s="1146">
        <v>843009.29558872967</v>
      </c>
      <c r="D10" s="1142"/>
      <c r="E10" s="85"/>
      <c r="F10" s="437"/>
      <c r="G10" s="437"/>
      <c r="H10" s="88"/>
      <c r="I10" s="88"/>
    </row>
    <row r="11" spans="1:9" s="27" customFormat="1" ht="13.5" customHeight="1">
      <c r="A11" s="571" t="s">
        <v>18</v>
      </c>
      <c r="B11" s="1145">
        <v>1.4149</v>
      </c>
      <c r="C11" s="1146">
        <v>506095.01978026883</v>
      </c>
      <c r="D11" s="1142"/>
      <c r="E11" s="85"/>
      <c r="F11" s="437"/>
      <c r="G11" s="437"/>
      <c r="H11" s="88"/>
      <c r="I11" s="88"/>
    </row>
    <row r="12" spans="1:9" s="27" customFormat="1" ht="13.5" customHeight="1">
      <c r="A12" s="571" t="s">
        <v>19</v>
      </c>
      <c r="B12" s="1145">
        <v>0.71886500000000009</v>
      </c>
      <c r="C12" s="1146">
        <v>257130.53671237751</v>
      </c>
      <c r="D12" s="1142"/>
      <c r="E12" s="85"/>
      <c r="F12" s="437"/>
      <c r="G12" s="437"/>
      <c r="H12" s="88"/>
      <c r="I12" s="88"/>
    </row>
    <row r="13" spans="1:9" s="27" customFormat="1" ht="13.5" customHeight="1">
      <c r="A13" s="571" t="s">
        <v>20</v>
      </c>
      <c r="B13" s="1145">
        <v>2.986494</v>
      </c>
      <c r="C13" s="1146">
        <v>1068237.8542679017</v>
      </c>
      <c r="D13" s="1142"/>
      <c r="E13" s="85"/>
      <c r="F13" s="437"/>
      <c r="G13" s="437"/>
      <c r="H13" s="88"/>
      <c r="I13" s="88"/>
    </row>
    <row r="14" spans="1:9" s="27" customFormat="1" ht="13.5" customHeight="1">
      <c r="A14" s="571" t="s">
        <v>21</v>
      </c>
      <c r="B14" s="1145">
        <v>11.463938000000001</v>
      </c>
      <c r="C14" s="1146">
        <v>4100531.4360518591</v>
      </c>
      <c r="D14" s="1142"/>
      <c r="E14" s="85"/>
      <c r="F14" s="437"/>
      <c r="G14" s="437"/>
      <c r="H14" s="88"/>
      <c r="I14" s="88"/>
    </row>
    <row r="15" spans="1:9" s="27" customFormat="1" ht="13.5" customHeight="1">
      <c r="A15" s="571" t="s">
        <v>22</v>
      </c>
      <c r="B15" s="1145">
        <v>3.2005569999999999</v>
      </c>
      <c r="C15" s="1146">
        <v>1144805.9638298661</v>
      </c>
      <c r="D15" s="1142"/>
      <c r="E15" s="85"/>
      <c r="F15" s="437"/>
      <c r="G15" s="437"/>
      <c r="H15" s="88"/>
      <c r="I15" s="88"/>
    </row>
    <row r="16" spans="1:9" s="27" customFormat="1" ht="13.5" customHeight="1">
      <c r="A16" s="571" t="s">
        <v>23</v>
      </c>
      <c r="B16" s="1145">
        <v>4.1151680000000006</v>
      </c>
      <c r="C16" s="1146">
        <v>1471952.809639642</v>
      </c>
      <c r="D16" s="1142"/>
      <c r="E16" s="85"/>
      <c r="F16" s="437"/>
      <c r="G16" s="437"/>
      <c r="H16" s="88"/>
      <c r="I16" s="88"/>
    </row>
    <row r="17" spans="1:9" s="27" customFormat="1" ht="13.5" customHeight="1">
      <c r="A17" s="571" t="s">
        <v>24</v>
      </c>
      <c r="B17" s="1145">
        <v>0</v>
      </c>
      <c r="C17" s="1146">
        <v>0</v>
      </c>
      <c r="D17" s="1142"/>
      <c r="E17" s="85"/>
      <c r="F17" s="437"/>
      <c r="G17" s="437"/>
      <c r="H17" s="88"/>
      <c r="I17" s="88"/>
    </row>
    <row r="18" spans="1:9" s="27" customFormat="1" ht="13.5" customHeight="1">
      <c r="A18" s="571" t="s">
        <v>25</v>
      </c>
      <c r="B18" s="1145">
        <v>1.973339</v>
      </c>
      <c r="C18" s="1146">
        <v>705842.8441855791</v>
      </c>
      <c r="D18" s="1142"/>
      <c r="E18" s="85"/>
      <c r="F18" s="437"/>
      <c r="G18" s="437"/>
      <c r="H18" s="88"/>
      <c r="I18" s="88"/>
    </row>
    <row r="19" spans="1:9" s="27" customFormat="1" ht="13.5" customHeight="1">
      <c r="A19" s="571" t="s">
        <v>26</v>
      </c>
      <c r="B19" s="1145">
        <v>3.9444769999999996</v>
      </c>
      <c r="C19" s="1146">
        <v>1410898.4135541841</v>
      </c>
      <c r="D19" s="1142"/>
      <c r="E19" s="85"/>
      <c r="F19" s="437"/>
      <c r="G19" s="437"/>
      <c r="H19" s="88"/>
      <c r="I19" s="88"/>
    </row>
    <row r="20" spans="1:9" s="27" customFormat="1" ht="13.5" customHeight="1">
      <c r="A20" s="571" t="s">
        <v>27</v>
      </c>
      <c r="B20" s="1145">
        <v>19.270319999999998</v>
      </c>
      <c r="C20" s="1146">
        <v>6892793.1172323897</v>
      </c>
      <c r="D20" s="1142"/>
      <c r="E20" s="85"/>
      <c r="F20" s="437"/>
      <c r="G20" s="437"/>
      <c r="H20" s="88"/>
      <c r="I20" s="88"/>
    </row>
    <row r="21" spans="1:9" s="27" customFormat="1" ht="13.5" customHeight="1">
      <c r="A21" s="571" t="s">
        <v>28</v>
      </c>
      <c r="B21" s="1145">
        <v>5.6306320000000003</v>
      </c>
      <c r="C21" s="1146">
        <v>2014018.5266912251</v>
      </c>
      <c r="D21" s="1142"/>
      <c r="E21" s="85"/>
      <c r="F21" s="437"/>
      <c r="G21" s="437"/>
      <c r="H21" s="88"/>
      <c r="I21" s="88"/>
    </row>
    <row r="22" spans="1:9" s="27" customFormat="1" ht="21" customHeight="1" thickBot="1">
      <c r="A22" s="1147" t="s">
        <v>13</v>
      </c>
      <c r="B22" s="189">
        <v>100</v>
      </c>
      <c r="C22" s="189">
        <v>35768960.335025012</v>
      </c>
      <c r="D22" s="1148"/>
      <c r="F22" s="437"/>
      <c r="G22" s="437"/>
      <c r="H22" s="88"/>
      <c r="I22" s="88"/>
    </row>
    <row r="23" spans="1:9" s="27" customFormat="1" ht="5.25" customHeight="1" thickTop="1">
      <c r="A23" s="1149"/>
      <c r="B23" s="32"/>
      <c r="C23" s="33"/>
      <c r="D23" s="1142"/>
      <c r="F23" s="437"/>
      <c r="G23" s="437"/>
      <c r="H23" s="88"/>
      <c r="I23" s="88"/>
    </row>
    <row r="24" spans="1:9" s="27" customFormat="1" ht="13.5" customHeight="1">
      <c r="A24" s="1150" t="s">
        <v>148</v>
      </c>
      <c r="B24" s="1151"/>
      <c r="C24" s="1152">
        <v>71537920.67005001</v>
      </c>
      <c r="D24" s="1142"/>
      <c r="F24" s="437"/>
      <c r="G24" s="437"/>
      <c r="H24" s="88"/>
      <c r="I24" s="88"/>
    </row>
    <row r="25" spans="1:9" s="27" customFormat="1" ht="13.5" customHeight="1">
      <c r="A25" s="1153" t="s">
        <v>174</v>
      </c>
      <c r="B25" s="1151"/>
      <c r="C25" s="1152">
        <v>35768960.335025005</v>
      </c>
      <c r="D25" s="1154" t="s">
        <v>122</v>
      </c>
      <c r="F25" s="437"/>
      <c r="G25" s="437"/>
      <c r="H25" s="88"/>
      <c r="I25" s="88"/>
    </row>
    <row r="26" spans="1:9" s="27" customFormat="1" ht="14.25" customHeight="1">
      <c r="A26" s="1155" t="s">
        <v>475</v>
      </c>
      <c r="B26" s="1156"/>
      <c r="C26" s="1156"/>
      <c r="D26" s="564"/>
    </row>
    <row r="27" spans="1:9">
      <c r="A27" s="48"/>
      <c r="B27" s="48"/>
      <c r="C27" s="48"/>
    </row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B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92D050"/>
  </sheetPr>
  <dimension ref="A1:I32"/>
  <sheetViews>
    <sheetView showGridLines="0" zoomScaleNormal="100" workbookViewId="0"/>
  </sheetViews>
  <sheetFormatPr baseColWidth="10" defaultRowHeight="13.2"/>
  <cols>
    <col min="1" max="1" width="30.5546875" customWidth="1"/>
    <col min="2" max="3" width="15.5546875" customWidth="1"/>
    <col min="4" max="4" width="4" customWidth="1"/>
    <col min="5" max="5" width="12" bestFit="1" customWidth="1"/>
    <col min="6" max="6" width="13.88671875" customWidth="1"/>
    <col min="257" max="257" width="30.5546875" customWidth="1"/>
    <col min="258" max="259" width="15.5546875" customWidth="1"/>
    <col min="260" max="260" width="2.5546875" customWidth="1"/>
    <col min="261" max="261" width="12" bestFit="1" customWidth="1"/>
    <col min="262" max="262" width="13.88671875" customWidth="1"/>
    <col min="513" max="513" width="30.5546875" customWidth="1"/>
    <col min="514" max="515" width="15.5546875" customWidth="1"/>
    <col min="516" max="516" width="2.5546875" customWidth="1"/>
    <col min="517" max="517" width="12" bestFit="1" customWidth="1"/>
    <col min="518" max="518" width="13.88671875" customWidth="1"/>
    <col min="769" max="769" width="30.5546875" customWidth="1"/>
    <col min="770" max="771" width="15.5546875" customWidth="1"/>
    <col min="772" max="772" width="2.5546875" customWidth="1"/>
    <col min="773" max="773" width="12" bestFit="1" customWidth="1"/>
    <col min="774" max="774" width="13.88671875" customWidth="1"/>
    <col min="1025" max="1025" width="30.5546875" customWidth="1"/>
    <col min="1026" max="1027" width="15.5546875" customWidth="1"/>
    <col min="1028" max="1028" width="2.5546875" customWidth="1"/>
    <col min="1029" max="1029" width="12" bestFit="1" customWidth="1"/>
    <col min="1030" max="1030" width="13.88671875" customWidth="1"/>
    <col min="1281" max="1281" width="30.5546875" customWidth="1"/>
    <col min="1282" max="1283" width="15.5546875" customWidth="1"/>
    <col min="1284" max="1284" width="2.5546875" customWidth="1"/>
    <col min="1285" max="1285" width="12" bestFit="1" customWidth="1"/>
    <col min="1286" max="1286" width="13.88671875" customWidth="1"/>
    <col min="1537" max="1537" width="30.5546875" customWidth="1"/>
    <col min="1538" max="1539" width="15.5546875" customWidth="1"/>
    <col min="1540" max="1540" width="2.5546875" customWidth="1"/>
    <col min="1541" max="1541" width="12" bestFit="1" customWidth="1"/>
    <col min="1542" max="1542" width="13.88671875" customWidth="1"/>
    <col min="1793" max="1793" width="30.5546875" customWidth="1"/>
    <col min="1794" max="1795" width="15.5546875" customWidth="1"/>
    <col min="1796" max="1796" width="2.5546875" customWidth="1"/>
    <col min="1797" max="1797" width="12" bestFit="1" customWidth="1"/>
    <col min="1798" max="1798" width="13.88671875" customWidth="1"/>
    <col min="2049" max="2049" width="30.5546875" customWidth="1"/>
    <col min="2050" max="2051" width="15.5546875" customWidth="1"/>
    <col min="2052" max="2052" width="2.5546875" customWidth="1"/>
    <col min="2053" max="2053" width="12" bestFit="1" customWidth="1"/>
    <col min="2054" max="2054" width="13.88671875" customWidth="1"/>
    <col min="2305" max="2305" width="30.5546875" customWidth="1"/>
    <col min="2306" max="2307" width="15.5546875" customWidth="1"/>
    <col min="2308" max="2308" width="2.5546875" customWidth="1"/>
    <col min="2309" max="2309" width="12" bestFit="1" customWidth="1"/>
    <col min="2310" max="2310" width="13.88671875" customWidth="1"/>
    <col min="2561" max="2561" width="30.5546875" customWidth="1"/>
    <col min="2562" max="2563" width="15.5546875" customWidth="1"/>
    <col min="2564" max="2564" width="2.5546875" customWidth="1"/>
    <col min="2565" max="2565" width="12" bestFit="1" customWidth="1"/>
    <col min="2566" max="2566" width="13.88671875" customWidth="1"/>
    <col min="2817" max="2817" width="30.5546875" customWidth="1"/>
    <col min="2818" max="2819" width="15.5546875" customWidth="1"/>
    <col min="2820" max="2820" width="2.5546875" customWidth="1"/>
    <col min="2821" max="2821" width="12" bestFit="1" customWidth="1"/>
    <col min="2822" max="2822" width="13.88671875" customWidth="1"/>
    <col min="3073" max="3073" width="30.5546875" customWidth="1"/>
    <col min="3074" max="3075" width="15.5546875" customWidth="1"/>
    <col min="3076" max="3076" width="2.5546875" customWidth="1"/>
    <col min="3077" max="3077" width="12" bestFit="1" customWidth="1"/>
    <col min="3078" max="3078" width="13.88671875" customWidth="1"/>
    <col min="3329" max="3329" width="30.5546875" customWidth="1"/>
    <col min="3330" max="3331" width="15.5546875" customWidth="1"/>
    <col min="3332" max="3332" width="2.5546875" customWidth="1"/>
    <col min="3333" max="3333" width="12" bestFit="1" customWidth="1"/>
    <col min="3334" max="3334" width="13.88671875" customWidth="1"/>
    <col min="3585" max="3585" width="30.5546875" customWidth="1"/>
    <col min="3586" max="3587" width="15.5546875" customWidth="1"/>
    <col min="3588" max="3588" width="2.5546875" customWidth="1"/>
    <col min="3589" max="3589" width="12" bestFit="1" customWidth="1"/>
    <col min="3590" max="3590" width="13.88671875" customWidth="1"/>
    <col min="3841" max="3841" width="30.5546875" customWidth="1"/>
    <col min="3842" max="3843" width="15.5546875" customWidth="1"/>
    <col min="3844" max="3844" width="2.5546875" customWidth="1"/>
    <col min="3845" max="3845" width="12" bestFit="1" customWidth="1"/>
    <col min="3846" max="3846" width="13.88671875" customWidth="1"/>
    <col min="4097" max="4097" width="30.5546875" customWidth="1"/>
    <col min="4098" max="4099" width="15.5546875" customWidth="1"/>
    <col min="4100" max="4100" width="2.5546875" customWidth="1"/>
    <col min="4101" max="4101" width="12" bestFit="1" customWidth="1"/>
    <col min="4102" max="4102" width="13.88671875" customWidth="1"/>
    <col min="4353" max="4353" width="30.5546875" customWidth="1"/>
    <col min="4354" max="4355" width="15.5546875" customWidth="1"/>
    <col min="4356" max="4356" width="2.5546875" customWidth="1"/>
    <col min="4357" max="4357" width="12" bestFit="1" customWidth="1"/>
    <col min="4358" max="4358" width="13.88671875" customWidth="1"/>
    <col min="4609" max="4609" width="30.5546875" customWidth="1"/>
    <col min="4610" max="4611" width="15.5546875" customWidth="1"/>
    <col min="4612" max="4612" width="2.5546875" customWidth="1"/>
    <col min="4613" max="4613" width="12" bestFit="1" customWidth="1"/>
    <col min="4614" max="4614" width="13.88671875" customWidth="1"/>
    <col min="4865" max="4865" width="30.5546875" customWidth="1"/>
    <col min="4866" max="4867" width="15.5546875" customWidth="1"/>
    <col min="4868" max="4868" width="2.5546875" customWidth="1"/>
    <col min="4869" max="4869" width="12" bestFit="1" customWidth="1"/>
    <col min="4870" max="4870" width="13.88671875" customWidth="1"/>
    <col min="5121" max="5121" width="30.5546875" customWidth="1"/>
    <col min="5122" max="5123" width="15.5546875" customWidth="1"/>
    <col min="5124" max="5124" width="2.5546875" customWidth="1"/>
    <col min="5125" max="5125" width="12" bestFit="1" customWidth="1"/>
    <col min="5126" max="5126" width="13.88671875" customWidth="1"/>
    <col min="5377" max="5377" width="30.5546875" customWidth="1"/>
    <col min="5378" max="5379" width="15.5546875" customWidth="1"/>
    <col min="5380" max="5380" width="2.5546875" customWidth="1"/>
    <col min="5381" max="5381" width="12" bestFit="1" customWidth="1"/>
    <col min="5382" max="5382" width="13.88671875" customWidth="1"/>
    <col min="5633" max="5633" width="30.5546875" customWidth="1"/>
    <col min="5634" max="5635" width="15.5546875" customWidth="1"/>
    <col min="5636" max="5636" width="2.5546875" customWidth="1"/>
    <col min="5637" max="5637" width="12" bestFit="1" customWidth="1"/>
    <col min="5638" max="5638" width="13.88671875" customWidth="1"/>
    <col min="5889" max="5889" width="30.5546875" customWidth="1"/>
    <col min="5890" max="5891" width="15.5546875" customWidth="1"/>
    <col min="5892" max="5892" width="2.5546875" customWidth="1"/>
    <col min="5893" max="5893" width="12" bestFit="1" customWidth="1"/>
    <col min="5894" max="5894" width="13.88671875" customWidth="1"/>
    <col min="6145" max="6145" width="30.5546875" customWidth="1"/>
    <col min="6146" max="6147" width="15.5546875" customWidth="1"/>
    <col min="6148" max="6148" width="2.5546875" customWidth="1"/>
    <col min="6149" max="6149" width="12" bestFit="1" customWidth="1"/>
    <col min="6150" max="6150" width="13.88671875" customWidth="1"/>
    <col min="6401" max="6401" width="30.5546875" customWidth="1"/>
    <col min="6402" max="6403" width="15.5546875" customWidth="1"/>
    <col min="6404" max="6404" width="2.5546875" customWidth="1"/>
    <col min="6405" max="6405" width="12" bestFit="1" customWidth="1"/>
    <col min="6406" max="6406" width="13.88671875" customWidth="1"/>
    <col min="6657" max="6657" width="30.5546875" customWidth="1"/>
    <col min="6658" max="6659" width="15.5546875" customWidth="1"/>
    <col min="6660" max="6660" width="2.5546875" customWidth="1"/>
    <col min="6661" max="6661" width="12" bestFit="1" customWidth="1"/>
    <col min="6662" max="6662" width="13.88671875" customWidth="1"/>
    <col min="6913" max="6913" width="30.5546875" customWidth="1"/>
    <col min="6914" max="6915" width="15.5546875" customWidth="1"/>
    <col min="6916" max="6916" width="2.5546875" customWidth="1"/>
    <col min="6917" max="6917" width="12" bestFit="1" customWidth="1"/>
    <col min="6918" max="6918" width="13.88671875" customWidth="1"/>
    <col min="7169" max="7169" width="30.5546875" customWidth="1"/>
    <col min="7170" max="7171" width="15.5546875" customWidth="1"/>
    <col min="7172" max="7172" width="2.5546875" customWidth="1"/>
    <col min="7173" max="7173" width="12" bestFit="1" customWidth="1"/>
    <col min="7174" max="7174" width="13.88671875" customWidth="1"/>
    <col min="7425" max="7425" width="30.5546875" customWidth="1"/>
    <col min="7426" max="7427" width="15.5546875" customWidth="1"/>
    <col min="7428" max="7428" width="2.5546875" customWidth="1"/>
    <col min="7429" max="7429" width="12" bestFit="1" customWidth="1"/>
    <col min="7430" max="7430" width="13.88671875" customWidth="1"/>
    <col min="7681" max="7681" width="30.5546875" customWidth="1"/>
    <col min="7682" max="7683" width="15.5546875" customWidth="1"/>
    <col min="7684" max="7684" width="2.5546875" customWidth="1"/>
    <col min="7685" max="7685" width="12" bestFit="1" customWidth="1"/>
    <col min="7686" max="7686" width="13.88671875" customWidth="1"/>
    <col min="7937" max="7937" width="30.5546875" customWidth="1"/>
    <col min="7938" max="7939" width="15.5546875" customWidth="1"/>
    <col min="7940" max="7940" width="2.5546875" customWidth="1"/>
    <col min="7941" max="7941" width="12" bestFit="1" customWidth="1"/>
    <col min="7942" max="7942" width="13.88671875" customWidth="1"/>
    <col min="8193" max="8193" width="30.5546875" customWidth="1"/>
    <col min="8194" max="8195" width="15.5546875" customWidth="1"/>
    <col min="8196" max="8196" width="2.5546875" customWidth="1"/>
    <col min="8197" max="8197" width="12" bestFit="1" customWidth="1"/>
    <col min="8198" max="8198" width="13.88671875" customWidth="1"/>
    <col min="8449" max="8449" width="30.5546875" customWidth="1"/>
    <col min="8450" max="8451" width="15.5546875" customWidth="1"/>
    <col min="8452" max="8452" width="2.5546875" customWidth="1"/>
    <col min="8453" max="8453" width="12" bestFit="1" customWidth="1"/>
    <col min="8454" max="8454" width="13.88671875" customWidth="1"/>
    <col min="8705" max="8705" width="30.5546875" customWidth="1"/>
    <col min="8706" max="8707" width="15.5546875" customWidth="1"/>
    <col min="8708" max="8708" width="2.5546875" customWidth="1"/>
    <col min="8709" max="8709" width="12" bestFit="1" customWidth="1"/>
    <col min="8710" max="8710" width="13.88671875" customWidth="1"/>
    <col min="8961" max="8961" width="30.5546875" customWidth="1"/>
    <col min="8962" max="8963" width="15.5546875" customWidth="1"/>
    <col min="8964" max="8964" width="2.5546875" customWidth="1"/>
    <col min="8965" max="8965" width="12" bestFit="1" customWidth="1"/>
    <col min="8966" max="8966" width="13.88671875" customWidth="1"/>
    <col min="9217" max="9217" width="30.5546875" customWidth="1"/>
    <col min="9218" max="9219" width="15.5546875" customWidth="1"/>
    <col min="9220" max="9220" width="2.5546875" customWidth="1"/>
    <col min="9221" max="9221" width="12" bestFit="1" customWidth="1"/>
    <col min="9222" max="9222" width="13.88671875" customWidth="1"/>
    <col min="9473" max="9473" width="30.5546875" customWidth="1"/>
    <col min="9474" max="9475" width="15.5546875" customWidth="1"/>
    <col min="9476" max="9476" width="2.5546875" customWidth="1"/>
    <col min="9477" max="9477" width="12" bestFit="1" customWidth="1"/>
    <col min="9478" max="9478" width="13.88671875" customWidth="1"/>
    <col min="9729" max="9729" width="30.5546875" customWidth="1"/>
    <col min="9730" max="9731" width="15.5546875" customWidth="1"/>
    <col min="9732" max="9732" width="2.5546875" customWidth="1"/>
    <col min="9733" max="9733" width="12" bestFit="1" customWidth="1"/>
    <col min="9734" max="9734" width="13.88671875" customWidth="1"/>
    <col min="9985" max="9985" width="30.5546875" customWidth="1"/>
    <col min="9986" max="9987" width="15.5546875" customWidth="1"/>
    <col min="9988" max="9988" width="2.5546875" customWidth="1"/>
    <col min="9989" max="9989" width="12" bestFit="1" customWidth="1"/>
    <col min="9990" max="9990" width="13.88671875" customWidth="1"/>
    <col min="10241" max="10241" width="30.5546875" customWidth="1"/>
    <col min="10242" max="10243" width="15.5546875" customWidth="1"/>
    <col min="10244" max="10244" width="2.5546875" customWidth="1"/>
    <col min="10245" max="10245" width="12" bestFit="1" customWidth="1"/>
    <col min="10246" max="10246" width="13.88671875" customWidth="1"/>
    <col min="10497" max="10497" width="30.5546875" customWidth="1"/>
    <col min="10498" max="10499" width="15.5546875" customWidth="1"/>
    <col min="10500" max="10500" width="2.5546875" customWidth="1"/>
    <col min="10501" max="10501" width="12" bestFit="1" customWidth="1"/>
    <col min="10502" max="10502" width="13.88671875" customWidth="1"/>
    <col min="10753" max="10753" width="30.5546875" customWidth="1"/>
    <col min="10754" max="10755" width="15.5546875" customWidth="1"/>
    <col min="10756" max="10756" width="2.5546875" customWidth="1"/>
    <col min="10757" max="10757" width="12" bestFit="1" customWidth="1"/>
    <col min="10758" max="10758" width="13.88671875" customWidth="1"/>
    <col min="11009" max="11009" width="30.5546875" customWidth="1"/>
    <col min="11010" max="11011" width="15.5546875" customWidth="1"/>
    <col min="11012" max="11012" width="2.5546875" customWidth="1"/>
    <col min="11013" max="11013" width="12" bestFit="1" customWidth="1"/>
    <col min="11014" max="11014" width="13.88671875" customWidth="1"/>
    <col min="11265" max="11265" width="30.5546875" customWidth="1"/>
    <col min="11266" max="11267" width="15.5546875" customWidth="1"/>
    <col min="11268" max="11268" width="2.5546875" customWidth="1"/>
    <col min="11269" max="11269" width="12" bestFit="1" customWidth="1"/>
    <col min="11270" max="11270" width="13.88671875" customWidth="1"/>
    <col min="11521" max="11521" width="30.5546875" customWidth="1"/>
    <col min="11522" max="11523" width="15.5546875" customWidth="1"/>
    <col min="11524" max="11524" width="2.5546875" customWidth="1"/>
    <col min="11525" max="11525" width="12" bestFit="1" customWidth="1"/>
    <col min="11526" max="11526" width="13.88671875" customWidth="1"/>
    <col min="11777" max="11777" width="30.5546875" customWidth="1"/>
    <col min="11778" max="11779" width="15.5546875" customWidth="1"/>
    <col min="11780" max="11780" width="2.5546875" customWidth="1"/>
    <col min="11781" max="11781" width="12" bestFit="1" customWidth="1"/>
    <col min="11782" max="11782" width="13.88671875" customWidth="1"/>
    <col min="12033" max="12033" width="30.5546875" customWidth="1"/>
    <col min="12034" max="12035" width="15.5546875" customWidth="1"/>
    <col min="12036" max="12036" width="2.5546875" customWidth="1"/>
    <col min="12037" max="12037" width="12" bestFit="1" customWidth="1"/>
    <col min="12038" max="12038" width="13.88671875" customWidth="1"/>
    <col min="12289" max="12289" width="30.5546875" customWidth="1"/>
    <col min="12290" max="12291" width="15.5546875" customWidth="1"/>
    <col min="12292" max="12292" width="2.5546875" customWidth="1"/>
    <col min="12293" max="12293" width="12" bestFit="1" customWidth="1"/>
    <col min="12294" max="12294" width="13.88671875" customWidth="1"/>
    <col min="12545" max="12545" width="30.5546875" customWidth="1"/>
    <col min="12546" max="12547" width="15.5546875" customWidth="1"/>
    <col min="12548" max="12548" width="2.5546875" customWidth="1"/>
    <col min="12549" max="12549" width="12" bestFit="1" customWidth="1"/>
    <col min="12550" max="12550" width="13.88671875" customWidth="1"/>
    <col min="12801" max="12801" width="30.5546875" customWidth="1"/>
    <col min="12802" max="12803" width="15.5546875" customWidth="1"/>
    <col min="12804" max="12804" width="2.5546875" customWidth="1"/>
    <col min="12805" max="12805" width="12" bestFit="1" customWidth="1"/>
    <col min="12806" max="12806" width="13.88671875" customWidth="1"/>
    <col min="13057" max="13057" width="30.5546875" customWidth="1"/>
    <col min="13058" max="13059" width="15.5546875" customWidth="1"/>
    <col min="13060" max="13060" width="2.5546875" customWidth="1"/>
    <col min="13061" max="13061" width="12" bestFit="1" customWidth="1"/>
    <col min="13062" max="13062" width="13.88671875" customWidth="1"/>
    <col min="13313" max="13313" width="30.5546875" customWidth="1"/>
    <col min="13314" max="13315" width="15.5546875" customWidth="1"/>
    <col min="13316" max="13316" width="2.5546875" customWidth="1"/>
    <col min="13317" max="13317" width="12" bestFit="1" customWidth="1"/>
    <col min="13318" max="13318" width="13.88671875" customWidth="1"/>
    <col min="13569" max="13569" width="30.5546875" customWidth="1"/>
    <col min="13570" max="13571" width="15.5546875" customWidth="1"/>
    <col min="13572" max="13572" width="2.5546875" customWidth="1"/>
    <col min="13573" max="13573" width="12" bestFit="1" customWidth="1"/>
    <col min="13574" max="13574" width="13.88671875" customWidth="1"/>
    <col min="13825" max="13825" width="30.5546875" customWidth="1"/>
    <col min="13826" max="13827" width="15.5546875" customWidth="1"/>
    <col min="13828" max="13828" width="2.5546875" customWidth="1"/>
    <col min="13829" max="13829" width="12" bestFit="1" customWidth="1"/>
    <col min="13830" max="13830" width="13.88671875" customWidth="1"/>
    <col min="14081" max="14081" width="30.5546875" customWidth="1"/>
    <col min="14082" max="14083" width="15.5546875" customWidth="1"/>
    <col min="14084" max="14084" width="2.5546875" customWidth="1"/>
    <col min="14085" max="14085" width="12" bestFit="1" customWidth="1"/>
    <col min="14086" max="14086" width="13.88671875" customWidth="1"/>
    <col min="14337" max="14337" width="30.5546875" customWidth="1"/>
    <col min="14338" max="14339" width="15.5546875" customWidth="1"/>
    <col min="14340" max="14340" width="2.5546875" customWidth="1"/>
    <col min="14341" max="14341" width="12" bestFit="1" customWidth="1"/>
    <col min="14342" max="14342" width="13.88671875" customWidth="1"/>
    <col min="14593" max="14593" width="30.5546875" customWidth="1"/>
    <col min="14594" max="14595" width="15.5546875" customWidth="1"/>
    <col min="14596" max="14596" width="2.5546875" customWidth="1"/>
    <col min="14597" max="14597" width="12" bestFit="1" customWidth="1"/>
    <col min="14598" max="14598" width="13.88671875" customWidth="1"/>
    <col min="14849" max="14849" width="30.5546875" customWidth="1"/>
    <col min="14850" max="14851" width="15.5546875" customWidth="1"/>
    <col min="14852" max="14852" width="2.5546875" customWidth="1"/>
    <col min="14853" max="14853" width="12" bestFit="1" customWidth="1"/>
    <col min="14854" max="14854" width="13.88671875" customWidth="1"/>
    <col min="15105" max="15105" width="30.5546875" customWidth="1"/>
    <col min="15106" max="15107" width="15.5546875" customWidth="1"/>
    <col min="15108" max="15108" width="2.5546875" customWidth="1"/>
    <col min="15109" max="15109" width="12" bestFit="1" customWidth="1"/>
    <col min="15110" max="15110" width="13.88671875" customWidth="1"/>
    <col min="15361" max="15361" width="30.5546875" customWidth="1"/>
    <col min="15362" max="15363" width="15.5546875" customWidth="1"/>
    <col min="15364" max="15364" width="2.5546875" customWidth="1"/>
    <col min="15365" max="15365" width="12" bestFit="1" customWidth="1"/>
    <col min="15366" max="15366" width="13.88671875" customWidth="1"/>
    <col min="15617" max="15617" width="30.5546875" customWidth="1"/>
    <col min="15618" max="15619" width="15.5546875" customWidth="1"/>
    <col min="15620" max="15620" width="2.5546875" customWidth="1"/>
    <col min="15621" max="15621" width="12" bestFit="1" customWidth="1"/>
    <col min="15622" max="15622" width="13.88671875" customWidth="1"/>
    <col min="15873" max="15873" width="30.5546875" customWidth="1"/>
    <col min="15874" max="15875" width="15.5546875" customWidth="1"/>
    <col min="15876" max="15876" width="2.5546875" customWidth="1"/>
    <col min="15877" max="15877" width="12" bestFit="1" customWidth="1"/>
    <col min="15878" max="15878" width="13.88671875" customWidth="1"/>
    <col min="16129" max="16129" width="30.5546875" customWidth="1"/>
    <col min="16130" max="16131" width="15.5546875" customWidth="1"/>
    <col min="16132" max="16132" width="2.5546875" customWidth="1"/>
    <col min="16133" max="16133" width="12" bestFit="1" customWidth="1"/>
    <col min="16134" max="16134" width="13.88671875" customWidth="1"/>
  </cols>
  <sheetData>
    <row r="1" spans="1:9">
      <c r="A1" s="923" t="s">
        <v>56</v>
      </c>
      <c r="B1" s="924"/>
      <c r="C1" s="924"/>
      <c r="D1" s="925"/>
    </row>
    <row r="2" spans="1:9">
      <c r="A2" s="929" t="s">
        <v>57</v>
      </c>
      <c r="B2" s="930"/>
      <c r="C2" s="930"/>
      <c r="D2" s="931"/>
    </row>
    <row r="3" spans="1:9" ht="22.5" customHeight="1">
      <c r="A3" s="926" t="s">
        <v>58</v>
      </c>
      <c r="B3" s="927"/>
      <c r="C3" s="927"/>
      <c r="D3" s="928"/>
    </row>
    <row r="4" spans="1:9" ht="13.8" thickBot="1">
      <c r="A4" s="1140"/>
      <c r="B4" s="452"/>
      <c r="C4" s="17"/>
      <c r="D4" s="892" t="s">
        <v>10</v>
      </c>
    </row>
    <row r="5" spans="1:9" ht="46.5" customHeight="1" thickTop="1">
      <c r="A5" s="1141" t="s">
        <v>51</v>
      </c>
      <c r="B5" s="890" t="s">
        <v>128</v>
      </c>
      <c r="C5" s="25" t="s">
        <v>123</v>
      </c>
      <c r="D5" s="1142"/>
      <c r="F5" s="214"/>
    </row>
    <row r="6" spans="1:9">
      <c r="A6" s="1143"/>
      <c r="B6" s="228" t="s">
        <v>34</v>
      </c>
      <c r="C6" s="12" t="s">
        <v>55</v>
      </c>
      <c r="D6" s="1144"/>
      <c r="G6" s="438"/>
    </row>
    <row r="7" spans="1:9" s="27" customFormat="1" ht="13.5" customHeight="1">
      <c r="A7" s="571" t="s">
        <v>14</v>
      </c>
      <c r="B7" s="1157">
        <v>19.270499000000001</v>
      </c>
      <c r="C7" s="1146">
        <v>89535.683333045657</v>
      </c>
      <c r="D7" s="1142"/>
      <c r="E7" s="86"/>
      <c r="F7" s="86"/>
      <c r="H7" s="215"/>
      <c r="I7" s="215"/>
    </row>
    <row r="8" spans="1:9" s="27" customFormat="1" ht="13.5" customHeight="1">
      <c r="A8" s="571" t="s">
        <v>15</v>
      </c>
      <c r="B8" s="1157">
        <v>6.4408770000000004</v>
      </c>
      <c r="C8" s="1146">
        <v>29925.96732752469</v>
      </c>
      <c r="D8" s="1142"/>
      <c r="E8" s="86"/>
      <c r="F8" s="86"/>
      <c r="H8" s="215"/>
      <c r="I8" s="215"/>
    </row>
    <row r="9" spans="1:9" s="27" customFormat="1" ht="13.5" customHeight="1">
      <c r="A9" s="571" t="s">
        <v>16</v>
      </c>
      <c r="B9" s="1157">
        <v>17.590623000000001</v>
      </c>
      <c r="C9" s="1146">
        <v>81730.548366131552</v>
      </c>
      <c r="D9" s="1142"/>
      <c r="E9" s="86"/>
      <c r="F9" s="86"/>
      <c r="H9" s="215"/>
      <c r="I9" s="215"/>
    </row>
    <row r="10" spans="1:9" s="27" customFormat="1" ht="13.5" customHeight="1">
      <c r="A10" s="571" t="s">
        <v>17</v>
      </c>
      <c r="B10" s="1157">
        <v>2.6671179999999999</v>
      </c>
      <c r="C10" s="1146">
        <v>12392.114633869422</v>
      </c>
      <c r="D10" s="1142"/>
      <c r="E10" s="86"/>
      <c r="F10" s="86"/>
      <c r="H10" s="215"/>
      <c r="I10" s="215"/>
    </row>
    <row r="11" spans="1:9" s="27" customFormat="1" ht="13.5" customHeight="1">
      <c r="A11" s="571" t="s">
        <v>18</v>
      </c>
      <c r="B11" s="1157">
        <v>1.4796039999999999</v>
      </c>
      <c r="C11" s="1146">
        <v>6874.6198633625254</v>
      </c>
      <c r="D11" s="1142"/>
      <c r="E11" s="86"/>
      <c r="F11" s="86"/>
      <c r="H11" s="215"/>
      <c r="I11" s="215"/>
    </row>
    <row r="12" spans="1:9" s="27" customFormat="1" ht="13.5" customHeight="1">
      <c r="A12" s="571" t="s">
        <v>19</v>
      </c>
      <c r="B12" s="1157">
        <v>0.70071600000000001</v>
      </c>
      <c r="C12" s="1146">
        <v>3255.7063458708785</v>
      </c>
      <c r="D12" s="1142"/>
      <c r="E12" s="86"/>
      <c r="F12" s="86"/>
      <c r="H12" s="215"/>
      <c r="I12" s="215"/>
    </row>
    <row r="13" spans="1:9" s="27" customFormat="1" ht="13.5" customHeight="1">
      <c r="A13" s="571" t="s">
        <v>20</v>
      </c>
      <c r="B13" s="1157">
        <v>2.9249499999999999</v>
      </c>
      <c r="C13" s="1146">
        <v>13590.068267821809</v>
      </c>
      <c r="D13" s="1142"/>
      <c r="E13" s="86"/>
      <c r="F13" s="86"/>
      <c r="H13" s="215"/>
      <c r="I13" s="215"/>
    </row>
    <row r="14" spans="1:9" s="27" customFormat="1" ht="13.5" customHeight="1">
      <c r="A14" s="571" t="s">
        <v>21</v>
      </c>
      <c r="B14" s="1157">
        <v>10.986047000000001</v>
      </c>
      <c r="C14" s="1146">
        <v>51043.993478007826</v>
      </c>
      <c r="D14" s="1142"/>
      <c r="E14" s="86"/>
      <c r="F14" s="86"/>
      <c r="H14" s="215"/>
      <c r="I14" s="215"/>
    </row>
    <row r="15" spans="1:9" s="27" customFormat="1" ht="13.5" customHeight="1">
      <c r="A15" s="571" t="s">
        <v>22</v>
      </c>
      <c r="B15" s="1157">
        <v>3.2427289999999998</v>
      </c>
      <c r="C15" s="1146">
        <v>15066.551046700128</v>
      </c>
      <c r="D15" s="1142"/>
      <c r="E15" s="86"/>
      <c r="F15" s="86"/>
      <c r="H15" s="215"/>
      <c r="I15" s="215"/>
    </row>
    <row r="16" spans="1:9" s="27" customFormat="1" ht="13.5" customHeight="1">
      <c r="A16" s="571" t="s">
        <v>23</v>
      </c>
      <c r="B16" s="1157">
        <v>4.080222</v>
      </c>
      <c r="C16" s="1146">
        <v>18957.758432748742</v>
      </c>
      <c r="D16" s="1142"/>
      <c r="E16" s="86"/>
      <c r="F16" s="86"/>
      <c r="H16" s="215"/>
      <c r="I16" s="215"/>
    </row>
    <row r="17" spans="1:9" s="27" customFormat="1" ht="13.5" customHeight="1">
      <c r="A17" s="571" t="s">
        <v>24</v>
      </c>
      <c r="B17" s="1157">
        <v>3.7121279999999999</v>
      </c>
      <c r="C17" s="1146">
        <v>17247.499252600159</v>
      </c>
      <c r="D17" s="1142"/>
      <c r="E17" s="86"/>
      <c r="F17" s="86"/>
      <c r="H17" s="215"/>
      <c r="I17" s="215"/>
    </row>
    <row r="18" spans="1:9" s="27" customFormat="1" ht="13.5" customHeight="1">
      <c r="A18" s="571" t="s">
        <v>25</v>
      </c>
      <c r="B18" s="1157">
        <v>1.946661</v>
      </c>
      <c r="C18" s="1146">
        <v>9044.6865362848148</v>
      </c>
      <c r="D18" s="1142"/>
      <c r="E18" s="86"/>
      <c r="F18" s="86"/>
      <c r="H18" s="215"/>
      <c r="I18" s="215"/>
    </row>
    <row r="19" spans="1:9" s="27" customFormat="1" ht="13.5" customHeight="1">
      <c r="A19" s="571" t="s">
        <v>26</v>
      </c>
      <c r="B19" s="1157">
        <v>3.4237820000000001</v>
      </c>
      <c r="C19" s="1146">
        <v>15907.769744487765</v>
      </c>
      <c r="D19" s="1142"/>
      <c r="E19" s="86"/>
      <c r="F19" s="86"/>
      <c r="H19" s="215"/>
      <c r="I19" s="215"/>
    </row>
    <row r="20" spans="1:9" s="27" customFormat="1" ht="13.5" customHeight="1">
      <c r="A20" s="571" t="s">
        <v>27</v>
      </c>
      <c r="B20" s="1157">
        <v>15.292273000000002</v>
      </c>
      <c r="C20" s="1146">
        <v>71051.824489365026</v>
      </c>
      <c r="D20" s="1142"/>
      <c r="E20" s="86"/>
      <c r="F20" s="86"/>
      <c r="H20" s="215"/>
      <c r="I20" s="215"/>
    </row>
    <row r="21" spans="1:9" s="27" customFormat="1" ht="13.5" customHeight="1">
      <c r="A21" s="571" t="s">
        <v>28</v>
      </c>
      <c r="B21" s="1157">
        <v>6.241771</v>
      </c>
      <c r="C21" s="1146">
        <v>29000.869759178924</v>
      </c>
      <c r="D21" s="1142"/>
      <c r="E21" s="86"/>
      <c r="F21" s="86"/>
      <c r="H21" s="215"/>
      <c r="I21" s="215"/>
    </row>
    <row r="22" spans="1:9" s="27" customFormat="1" ht="21" customHeight="1" thickBot="1">
      <c r="A22" s="1147" t="s">
        <v>13</v>
      </c>
      <c r="B22" s="186">
        <v>100.00000000000003</v>
      </c>
      <c r="C22" s="31">
        <v>464625.66087699984</v>
      </c>
      <c r="D22" s="1148"/>
      <c r="F22" s="29"/>
      <c r="H22" s="215"/>
      <c r="I22" s="215"/>
    </row>
    <row r="23" spans="1:9" s="27" customFormat="1" ht="13.8" thickTop="1">
      <c r="A23" s="1150"/>
      <c r="B23" s="30"/>
      <c r="C23" s="1152"/>
      <c r="D23" s="1142"/>
      <c r="F23" s="29"/>
      <c r="H23" s="215"/>
      <c r="I23" s="215"/>
    </row>
    <row r="24" spans="1:9" s="27" customFormat="1">
      <c r="A24" s="1153" t="s">
        <v>148</v>
      </c>
      <c r="B24" s="30"/>
      <c r="C24" s="1152">
        <v>801078.72564999992</v>
      </c>
      <c r="D24" s="778"/>
      <c r="F24" s="29"/>
      <c r="H24" s="215"/>
      <c r="I24" s="215"/>
    </row>
    <row r="25" spans="1:9" s="27" customFormat="1" ht="14.25" customHeight="1">
      <c r="A25" s="1158" t="s">
        <v>175</v>
      </c>
      <c r="B25" s="1159"/>
      <c r="C25" s="1152">
        <v>464625.6608769999</v>
      </c>
      <c r="D25" s="1154" t="s">
        <v>122</v>
      </c>
    </row>
    <row r="26" spans="1:9" ht="12.75" customHeight="1">
      <c r="A26" s="1155" t="s">
        <v>475</v>
      </c>
      <c r="B26" s="1160"/>
      <c r="C26" s="1160"/>
      <c r="D26" s="1161"/>
    </row>
    <row r="27" spans="1:9">
      <c r="D27" s="27"/>
    </row>
    <row r="28" spans="1:9">
      <c r="D28" s="27"/>
    </row>
    <row r="29" spans="1:9">
      <c r="D29" s="27"/>
    </row>
    <row r="30" spans="1:9">
      <c r="D30" s="27"/>
    </row>
    <row r="31" spans="1:9">
      <c r="D31" s="27"/>
    </row>
    <row r="32" spans="1:9">
      <c r="D32" s="27"/>
    </row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B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</sheetPr>
  <dimension ref="A1:K633"/>
  <sheetViews>
    <sheetView showGridLines="0" zoomScaleNormal="100" workbookViewId="0"/>
  </sheetViews>
  <sheetFormatPr baseColWidth="10" defaultRowHeight="13.2"/>
  <cols>
    <col min="1" max="1" width="30.5546875" customWidth="1"/>
    <col min="2" max="3" width="15.5546875" customWidth="1"/>
    <col min="4" max="4" width="3.44140625" customWidth="1"/>
    <col min="5" max="5" width="12" bestFit="1" customWidth="1"/>
    <col min="6" max="6" width="24.33203125" customWidth="1"/>
    <col min="257" max="257" width="30.5546875" customWidth="1"/>
    <col min="258" max="259" width="15.5546875" customWidth="1"/>
    <col min="260" max="260" width="2.5546875" customWidth="1"/>
    <col min="261" max="261" width="12" bestFit="1" customWidth="1"/>
    <col min="262" max="262" width="24.33203125" customWidth="1"/>
    <col min="513" max="513" width="30.5546875" customWidth="1"/>
    <col min="514" max="515" width="15.5546875" customWidth="1"/>
    <col min="516" max="516" width="2.5546875" customWidth="1"/>
    <col min="517" max="517" width="12" bestFit="1" customWidth="1"/>
    <col min="518" max="518" width="24.33203125" customWidth="1"/>
    <col min="769" max="769" width="30.5546875" customWidth="1"/>
    <col min="770" max="771" width="15.5546875" customWidth="1"/>
    <col min="772" max="772" width="2.5546875" customWidth="1"/>
    <col min="773" max="773" width="12" bestFit="1" customWidth="1"/>
    <col min="774" max="774" width="24.33203125" customWidth="1"/>
    <col min="1025" max="1025" width="30.5546875" customWidth="1"/>
    <col min="1026" max="1027" width="15.5546875" customWidth="1"/>
    <col min="1028" max="1028" width="2.5546875" customWidth="1"/>
    <col min="1029" max="1029" width="12" bestFit="1" customWidth="1"/>
    <col min="1030" max="1030" width="24.33203125" customWidth="1"/>
    <col min="1281" max="1281" width="30.5546875" customWidth="1"/>
    <col min="1282" max="1283" width="15.5546875" customWidth="1"/>
    <col min="1284" max="1284" width="2.5546875" customWidth="1"/>
    <col min="1285" max="1285" width="12" bestFit="1" customWidth="1"/>
    <col min="1286" max="1286" width="24.33203125" customWidth="1"/>
    <col min="1537" max="1537" width="30.5546875" customWidth="1"/>
    <col min="1538" max="1539" width="15.5546875" customWidth="1"/>
    <col min="1540" max="1540" width="2.5546875" customWidth="1"/>
    <col min="1541" max="1541" width="12" bestFit="1" customWidth="1"/>
    <col min="1542" max="1542" width="24.33203125" customWidth="1"/>
    <col min="1793" max="1793" width="30.5546875" customWidth="1"/>
    <col min="1794" max="1795" width="15.5546875" customWidth="1"/>
    <col min="1796" max="1796" width="2.5546875" customWidth="1"/>
    <col min="1797" max="1797" width="12" bestFit="1" customWidth="1"/>
    <col min="1798" max="1798" width="24.33203125" customWidth="1"/>
    <col min="2049" max="2049" width="30.5546875" customWidth="1"/>
    <col min="2050" max="2051" width="15.5546875" customWidth="1"/>
    <col min="2052" max="2052" width="2.5546875" customWidth="1"/>
    <col min="2053" max="2053" width="12" bestFit="1" customWidth="1"/>
    <col min="2054" max="2054" width="24.33203125" customWidth="1"/>
    <col min="2305" max="2305" width="30.5546875" customWidth="1"/>
    <col min="2306" max="2307" width="15.5546875" customWidth="1"/>
    <col min="2308" max="2308" width="2.5546875" customWidth="1"/>
    <col min="2309" max="2309" width="12" bestFit="1" customWidth="1"/>
    <col min="2310" max="2310" width="24.33203125" customWidth="1"/>
    <col min="2561" max="2561" width="30.5546875" customWidth="1"/>
    <col min="2562" max="2563" width="15.5546875" customWidth="1"/>
    <col min="2564" max="2564" width="2.5546875" customWidth="1"/>
    <col min="2565" max="2565" width="12" bestFit="1" customWidth="1"/>
    <col min="2566" max="2566" width="24.33203125" customWidth="1"/>
    <col min="2817" max="2817" width="30.5546875" customWidth="1"/>
    <col min="2818" max="2819" width="15.5546875" customWidth="1"/>
    <col min="2820" max="2820" width="2.5546875" customWidth="1"/>
    <col min="2821" max="2821" width="12" bestFit="1" customWidth="1"/>
    <col min="2822" max="2822" width="24.33203125" customWidth="1"/>
    <col min="3073" max="3073" width="30.5546875" customWidth="1"/>
    <col min="3074" max="3075" width="15.5546875" customWidth="1"/>
    <col min="3076" max="3076" width="2.5546875" customWidth="1"/>
    <col min="3077" max="3077" width="12" bestFit="1" customWidth="1"/>
    <col min="3078" max="3078" width="24.33203125" customWidth="1"/>
    <col min="3329" max="3329" width="30.5546875" customWidth="1"/>
    <col min="3330" max="3331" width="15.5546875" customWidth="1"/>
    <col min="3332" max="3332" width="2.5546875" customWidth="1"/>
    <col min="3333" max="3333" width="12" bestFit="1" customWidth="1"/>
    <col min="3334" max="3334" width="24.33203125" customWidth="1"/>
    <col min="3585" max="3585" width="30.5546875" customWidth="1"/>
    <col min="3586" max="3587" width="15.5546875" customWidth="1"/>
    <col min="3588" max="3588" width="2.5546875" customWidth="1"/>
    <col min="3589" max="3589" width="12" bestFit="1" customWidth="1"/>
    <col min="3590" max="3590" width="24.33203125" customWidth="1"/>
    <col min="3841" max="3841" width="30.5546875" customWidth="1"/>
    <col min="3842" max="3843" width="15.5546875" customWidth="1"/>
    <col min="3844" max="3844" width="2.5546875" customWidth="1"/>
    <col min="3845" max="3845" width="12" bestFit="1" customWidth="1"/>
    <col min="3846" max="3846" width="24.33203125" customWidth="1"/>
    <col min="4097" max="4097" width="30.5546875" customWidth="1"/>
    <col min="4098" max="4099" width="15.5546875" customWidth="1"/>
    <col min="4100" max="4100" width="2.5546875" customWidth="1"/>
    <col min="4101" max="4101" width="12" bestFit="1" customWidth="1"/>
    <col min="4102" max="4102" width="24.33203125" customWidth="1"/>
    <col min="4353" max="4353" width="30.5546875" customWidth="1"/>
    <col min="4354" max="4355" width="15.5546875" customWidth="1"/>
    <col min="4356" max="4356" width="2.5546875" customWidth="1"/>
    <col min="4357" max="4357" width="12" bestFit="1" customWidth="1"/>
    <col min="4358" max="4358" width="24.33203125" customWidth="1"/>
    <col min="4609" max="4609" width="30.5546875" customWidth="1"/>
    <col min="4610" max="4611" width="15.5546875" customWidth="1"/>
    <col min="4612" max="4612" width="2.5546875" customWidth="1"/>
    <col min="4613" max="4613" width="12" bestFit="1" customWidth="1"/>
    <col min="4614" max="4614" width="24.33203125" customWidth="1"/>
    <col min="4865" max="4865" width="30.5546875" customWidth="1"/>
    <col min="4866" max="4867" width="15.5546875" customWidth="1"/>
    <col min="4868" max="4868" width="2.5546875" customWidth="1"/>
    <col min="4869" max="4869" width="12" bestFit="1" customWidth="1"/>
    <col min="4870" max="4870" width="24.33203125" customWidth="1"/>
    <col min="5121" max="5121" width="30.5546875" customWidth="1"/>
    <col min="5122" max="5123" width="15.5546875" customWidth="1"/>
    <col min="5124" max="5124" width="2.5546875" customWidth="1"/>
    <col min="5125" max="5125" width="12" bestFit="1" customWidth="1"/>
    <col min="5126" max="5126" width="24.33203125" customWidth="1"/>
    <col min="5377" max="5377" width="30.5546875" customWidth="1"/>
    <col min="5378" max="5379" width="15.5546875" customWidth="1"/>
    <col min="5380" max="5380" width="2.5546875" customWidth="1"/>
    <col min="5381" max="5381" width="12" bestFit="1" customWidth="1"/>
    <col min="5382" max="5382" width="24.33203125" customWidth="1"/>
    <col min="5633" max="5633" width="30.5546875" customWidth="1"/>
    <col min="5634" max="5635" width="15.5546875" customWidth="1"/>
    <col min="5636" max="5636" width="2.5546875" customWidth="1"/>
    <col min="5637" max="5637" width="12" bestFit="1" customWidth="1"/>
    <col min="5638" max="5638" width="24.33203125" customWidth="1"/>
    <col min="5889" max="5889" width="30.5546875" customWidth="1"/>
    <col min="5890" max="5891" width="15.5546875" customWidth="1"/>
    <col min="5892" max="5892" width="2.5546875" customWidth="1"/>
    <col min="5893" max="5893" width="12" bestFit="1" customWidth="1"/>
    <col min="5894" max="5894" width="24.33203125" customWidth="1"/>
    <col min="6145" max="6145" width="30.5546875" customWidth="1"/>
    <col min="6146" max="6147" width="15.5546875" customWidth="1"/>
    <col min="6148" max="6148" width="2.5546875" customWidth="1"/>
    <col min="6149" max="6149" width="12" bestFit="1" customWidth="1"/>
    <col min="6150" max="6150" width="24.33203125" customWidth="1"/>
    <col min="6401" max="6401" width="30.5546875" customWidth="1"/>
    <col min="6402" max="6403" width="15.5546875" customWidth="1"/>
    <col min="6404" max="6404" width="2.5546875" customWidth="1"/>
    <col min="6405" max="6405" width="12" bestFit="1" customWidth="1"/>
    <col min="6406" max="6406" width="24.33203125" customWidth="1"/>
    <col min="6657" max="6657" width="30.5546875" customWidth="1"/>
    <col min="6658" max="6659" width="15.5546875" customWidth="1"/>
    <col min="6660" max="6660" width="2.5546875" customWidth="1"/>
    <col min="6661" max="6661" width="12" bestFit="1" customWidth="1"/>
    <col min="6662" max="6662" width="24.33203125" customWidth="1"/>
    <col min="6913" max="6913" width="30.5546875" customWidth="1"/>
    <col min="6914" max="6915" width="15.5546875" customWidth="1"/>
    <col min="6916" max="6916" width="2.5546875" customWidth="1"/>
    <col min="6917" max="6917" width="12" bestFit="1" customWidth="1"/>
    <col min="6918" max="6918" width="24.33203125" customWidth="1"/>
    <col min="7169" max="7169" width="30.5546875" customWidth="1"/>
    <col min="7170" max="7171" width="15.5546875" customWidth="1"/>
    <col min="7172" max="7172" width="2.5546875" customWidth="1"/>
    <col min="7173" max="7173" width="12" bestFit="1" customWidth="1"/>
    <col min="7174" max="7174" width="24.33203125" customWidth="1"/>
    <col min="7425" max="7425" width="30.5546875" customWidth="1"/>
    <col min="7426" max="7427" width="15.5546875" customWidth="1"/>
    <col min="7428" max="7428" width="2.5546875" customWidth="1"/>
    <col min="7429" max="7429" width="12" bestFit="1" customWidth="1"/>
    <col min="7430" max="7430" width="24.33203125" customWidth="1"/>
    <col min="7681" max="7681" width="30.5546875" customWidth="1"/>
    <col min="7682" max="7683" width="15.5546875" customWidth="1"/>
    <col min="7684" max="7684" width="2.5546875" customWidth="1"/>
    <col min="7685" max="7685" width="12" bestFit="1" customWidth="1"/>
    <col min="7686" max="7686" width="24.33203125" customWidth="1"/>
    <col min="7937" max="7937" width="30.5546875" customWidth="1"/>
    <col min="7938" max="7939" width="15.5546875" customWidth="1"/>
    <col min="7940" max="7940" width="2.5546875" customWidth="1"/>
    <col min="7941" max="7941" width="12" bestFit="1" customWidth="1"/>
    <col min="7942" max="7942" width="24.33203125" customWidth="1"/>
    <col min="8193" max="8193" width="30.5546875" customWidth="1"/>
    <col min="8194" max="8195" width="15.5546875" customWidth="1"/>
    <col min="8196" max="8196" width="2.5546875" customWidth="1"/>
    <col min="8197" max="8197" width="12" bestFit="1" customWidth="1"/>
    <col min="8198" max="8198" width="24.33203125" customWidth="1"/>
    <col min="8449" max="8449" width="30.5546875" customWidth="1"/>
    <col min="8450" max="8451" width="15.5546875" customWidth="1"/>
    <col min="8452" max="8452" width="2.5546875" customWidth="1"/>
    <col min="8453" max="8453" width="12" bestFit="1" customWidth="1"/>
    <col min="8454" max="8454" width="24.33203125" customWidth="1"/>
    <col min="8705" max="8705" width="30.5546875" customWidth="1"/>
    <col min="8706" max="8707" width="15.5546875" customWidth="1"/>
    <col min="8708" max="8708" width="2.5546875" customWidth="1"/>
    <col min="8709" max="8709" width="12" bestFit="1" customWidth="1"/>
    <col min="8710" max="8710" width="24.33203125" customWidth="1"/>
    <col min="8961" max="8961" width="30.5546875" customWidth="1"/>
    <col min="8962" max="8963" width="15.5546875" customWidth="1"/>
    <col min="8964" max="8964" width="2.5546875" customWidth="1"/>
    <col min="8965" max="8965" width="12" bestFit="1" customWidth="1"/>
    <col min="8966" max="8966" width="24.33203125" customWidth="1"/>
    <col min="9217" max="9217" width="30.5546875" customWidth="1"/>
    <col min="9218" max="9219" width="15.5546875" customWidth="1"/>
    <col min="9220" max="9220" width="2.5546875" customWidth="1"/>
    <col min="9221" max="9221" width="12" bestFit="1" customWidth="1"/>
    <col min="9222" max="9222" width="24.33203125" customWidth="1"/>
    <col min="9473" max="9473" width="30.5546875" customWidth="1"/>
    <col min="9474" max="9475" width="15.5546875" customWidth="1"/>
    <col min="9476" max="9476" width="2.5546875" customWidth="1"/>
    <col min="9477" max="9477" width="12" bestFit="1" customWidth="1"/>
    <col min="9478" max="9478" width="24.33203125" customWidth="1"/>
    <col min="9729" max="9729" width="30.5546875" customWidth="1"/>
    <col min="9730" max="9731" width="15.5546875" customWidth="1"/>
    <col min="9732" max="9732" width="2.5546875" customWidth="1"/>
    <col min="9733" max="9733" width="12" bestFit="1" customWidth="1"/>
    <col min="9734" max="9734" width="24.33203125" customWidth="1"/>
    <col min="9985" max="9985" width="30.5546875" customWidth="1"/>
    <col min="9986" max="9987" width="15.5546875" customWidth="1"/>
    <col min="9988" max="9988" width="2.5546875" customWidth="1"/>
    <col min="9989" max="9989" width="12" bestFit="1" customWidth="1"/>
    <col min="9990" max="9990" width="24.33203125" customWidth="1"/>
    <col min="10241" max="10241" width="30.5546875" customWidth="1"/>
    <col min="10242" max="10243" width="15.5546875" customWidth="1"/>
    <col min="10244" max="10244" width="2.5546875" customWidth="1"/>
    <col min="10245" max="10245" width="12" bestFit="1" customWidth="1"/>
    <col min="10246" max="10246" width="24.33203125" customWidth="1"/>
    <col min="10497" max="10497" width="30.5546875" customWidth="1"/>
    <col min="10498" max="10499" width="15.5546875" customWidth="1"/>
    <col min="10500" max="10500" width="2.5546875" customWidth="1"/>
    <col min="10501" max="10501" width="12" bestFit="1" customWidth="1"/>
    <col min="10502" max="10502" width="24.33203125" customWidth="1"/>
    <col min="10753" max="10753" width="30.5546875" customWidth="1"/>
    <col min="10754" max="10755" width="15.5546875" customWidth="1"/>
    <col min="10756" max="10756" width="2.5546875" customWidth="1"/>
    <col min="10757" max="10757" width="12" bestFit="1" customWidth="1"/>
    <col min="10758" max="10758" width="24.33203125" customWidth="1"/>
    <col min="11009" max="11009" width="30.5546875" customWidth="1"/>
    <col min="11010" max="11011" width="15.5546875" customWidth="1"/>
    <col min="11012" max="11012" width="2.5546875" customWidth="1"/>
    <col min="11013" max="11013" width="12" bestFit="1" customWidth="1"/>
    <col min="11014" max="11014" width="24.33203125" customWidth="1"/>
    <col min="11265" max="11265" width="30.5546875" customWidth="1"/>
    <col min="11266" max="11267" width="15.5546875" customWidth="1"/>
    <col min="11268" max="11268" width="2.5546875" customWidth="1"/>
    <col min="11269" max="11269" width="12" bestFit="1" customWidth="1"/>
    <col min="11270" max="11270" width="24.33203125" customWidth="1"/>
    <col min="11521" max="11521" width="30.5546875" customWidth="1"/>
    <col min="11522" max="11523" width="15.5546875" customWidth="1"/>
    <col min="11524" max="11524" width="2.5546875" customWidth="1"/>
    <col min="11525" max="11525" width="12" bestFit="1" customWidth="1"/>
    <col min="11526" max="11526" width="24.33203125" customWidth="1"/>
    <col min="11777" max="11777" width="30.5546875" customWidth="1"/>
    <col min="11778" max="11779" width="15.5546875" customWidth="1"/>
    <col min="11780" max="11780" width="2.5546875" customWidth="1"/>
    <col min="11781" max="11781" width="12" bestFit="1" customWidth="1"/>
    <col min="11782" max="11782" width="24.33203125" customWidth="1"/>
    <col min="12033" max="12033" width="30.5546875" customWidth="1"/>
    <col min="12034" max="12035" width="15.5546875" customWidth="1"/>
    <col min="12036" max="12036" width="2.5546875" customWidth="1"/>
    <col min="12037" max="12037" width="12" bestFit="1" customWidth="1"/>
    <col min="12038" max="12038" width="24.33203125" customWidth="1"/>
    <col min="12289" max="12289" width="30.5546875" customWidth="1"/>
    <col min="12290" max="12291" width="15.5546875" customWidth="1"/>
    <col min="12292" max="12292" width="2.5546875" customWidth="1"/>
    <col min="12293" max="12293" width="12" bestFit="1" customWidth="1"/>
    <col min="12294" max="12294" width="24.33203125" customWidth="1"/>
    <col min="12545" max="12545" width="30.5546875" customWidth="1"/>
    <col min="12546" max="12547" width="15.5546875" customWidth="1"/>
    <col min="12548" max="12548" width="2.5546875" customWidth="1"/>
    <col min="12549" max="12549" width="12" bestFit="1" customWidth="1"/>
    <col min="12550" max="12550" width="24.33203125" customWidth="1"/>
    <col min="12801" max="12801" width="30.5546875" customWidth="1"/>
    <col min="12802" max="12803" width="15.5546875" customWidth="1"/>
    <col min="12804" max="12804" width="2.5546875" customWidth="1"/>
    <col min="12805" max="12805" width="12" bestFit="1" customWidth="1"/>
    <col min="12806" max="12806" width="24.33203125" customWidth="1"/>
    <col min="13057" max="13057" width="30.5546875" customWidth="1"/>
    <col min="13058" max="13059" width="15.5546875" customWidth="1"/>
    <col min="13060" max="13060" width="2.5546875" customWidth="1"/>
    <col min="13061" max="13061" width="12" bestFit="1" customWidth="1"/>
    <col min="13062" max="13062" width="24.33203125" customWidth="1"/>
    <col min="13313" max="13313" width="30.5546875" customWidth="1"/>
    <col min="13314" max="13315" width="15.5546875" customWidth="1"/>
    <col min="13316" max="13316" width="2.5546875" customWidth="1"/>
    <col min="13317" max="13317" width="12" bestFit="1" customWidth="1"/>
    <col min="13318" max="13318" width="24.33203125" customWidth="1"/>
    <col min="13569" max="13569" width="30.5546875" customWidth="1"/>
    <col min="13570" max="13571" width="15.5546875" customWidth="1"/>
    <col min="13572" max="13572" width="2.5546875" customWidth="1"/>
    <col min="13573" max="13573" width="12" bestFit="1" customWidth="1"/>
    <col min="13574" max="13574" width="24.33203125" customWidth="1"/>
    <col min="13825" max="13825" width="30.5546875" customWidth="1"/>
    <col min="13826" max="13827" width="15.5546875" customWidth="1"/>
    <col min="13828" max="13828" width="2.5546875" customWidth="1"/>
    <col min="13829" max="13829" width="12" bestFit="1" customWidth="1"/>
    <col min="13830" max="13830" width="24.33203125" customWidth="1"/>
    <col min="14081" max="14081" width="30.5546875" customWidth="1"/>
    <col min="14082" max="14083" width="15.5546875" customWidth="1"/>
    <col min="14084" max="14084" width="2.5546875" customWidth="1"/>
    <col min="14085" max="14085" width="12" bestFit="1" customWidth="1"/>
    <col min="14086" max="14086" width="24.33203125" customWidth="1"/>
    <col min="14337" max="14337" width="30.5546875" customWidth="1"/>
    <col min="14338" max="14339" width="15.5546875" customWidth="1"/>
    <col min="14340" max="14340" width="2.5546875" customWidth="1"/>
    <col min="14341" max="14341" width="12" bestFit="1" customWidth="1"/>
    <col min="14342" max="14342" width="24.33203125" customWidth="1"/>
    <col min="14593" max="14593" width="30.5546875" customWidth="1"/>
    <col min="14594" max="14595" width="15.5546875" customWidth="1"/>
    <col min="14596" max="14596" width="2.5546875" customWidth="1"/>
    <col min="14597" max="14597" width="12" bestFit="1" customWidth="1"/>
    <col min="14598" max="14598" width="24.33203125" customWidth="1"/>
    <col min="14849" max="14849" width="30.5546875" customWidth="1"/>
    <col min="14850" max="14851" width="15.5546875" customWidth="1"/>
    <col min="14852" max="14852" width="2.5546875" customWidth="1"/>
    <col min="14853" max="14853" width="12" bestFit="1" customWidth="1"/>
    <col min="14854" max="14854" width="24.33203125" customWidth="1"/>
    <col min="15105" max="15105" width="30.5546875" customWidth="1"/>
    <col min="15106" max="15107" width="15.5546875" customWidth="1"/>
    <col min="15108" max="15108" width="2.5546875" customWidth="1"/>
    <col min="15109" max="15109" width="12" bestFit="1" customWidth="1"/>
    <col min="15110" max="15110" width="24.33203125" customWidth="1"/>
    <col min="15361" max="15361" width="30.5546875" customWidth="1"/>
    <col min="15362" max="15363" width="15.5546875" customWidth="1"/>
    <col min="15364" max="15364" width="2.5546875" customWidth="1"/>
    <col min="15365" max="15365" width="12" bestFit="1" customWidth="1"/>
    <col min="15366" max="15366" width="24.33203125" customWidth="1"/>
    <col min="15617" max="15617" width="30.5546875" customWidth="1"/>
    <col min="15618" max="15619" width="15.5546875" customWidth="1"/>
    <col min="15620" max="15620" width="2.5546875" customWidth="1"/>
    <col min="15621" max="15621" width="12" bestFit="1" customWidth="1"/>
    <col min="15622" max="15622" width="24.33203125" customWidth="1"/>
    <col min="15873" max="15873" width="30.5546875" customWidth="1"/>
    <col min="15874" max="15875" width="15.5546875" customWidth="1"/>
    <col min="15876" max="15876" width="2.5546875" customWidth="1"/>
    <col min="15877" max="15877" width="12" bestFit="1" customWidth="1"/>
    <col min="15878" max="15878" width="24.33203125" customWidth="1"/>
    <col min="16129" max="16129" width="30.5546875" customWidth="1"/>
    <col min="16130" max="16131" width="15.5546875" customWidth="1"/>
    <col min="16132" max="16132" width="2.5546875" customWidth="1"/>
    <col min="16133" max="16133" width="12" bestFit="1" customWidth="1"/>
    <col min="16134" max="16134" width="24.33203125" customWidth="1"/>
  </cols>
  <sheetData>
    <row r="1" spans="1:11">
      <c r="A1" s="923" t="s">
        <v>56</v>
      </c>
      <c r="B1" s="924"/>
      <c r="C1" s="924"/>
      <c r="D1" s="925"/>
    </row>
    <row r="2" spans="1:11">
      <c r="A2" s="929" t="s">
        <v>59</v>
      </c>
      <c r="B2" s="930"/>
      <c r="C2" s="930"/>
      <c r="D2" s="931"/>
    </row>
    <row r="3" spans="1:11">
      <c r="A3" s="929" t="s">
        <v>60</v>
      </c>
      <c r="B3" s="930"/>
      <c r="C3" s="930"/>
      <c r="D3" s="931"/>
    </row>
    <row r="4" spans="1:11" ht="13.8" thickBot="1">
      <c r="A4" s="1140"/>
      <c r="B4" s="452"/>
      <c r="C4" s="17"/>
      <c r="D4" s="892" t="s">
        <v>10</v>
      </c>
    </row>
    <row r="5" spans="1:11" ht="45.75" customHeight="1" thickTop="1">
      <c r="A5" s="1141" t="s">
        <v>51</v>
      </c>
      <c r="B5" s="890" t="s">
        <v>128</v>
      </c>
      <c r="C5" s="25" t="s">
        <v>123</v>
      </c>
      <c r="D5" s="695"/>
      <c r="F5" s="214"/>
      <c r="G5" s="180"/>
      <c r="H5" s="180"/>
      <c r="I5" s="180"/>
      <c r="J5" s="180"/>
      <c r="K5" s="180"/>
    </row>
    <row r="6" spans="1:11">
      <c r="A6" s="1143"/>
      <c r="B6" s="12" t="s">
        <v>34</v>
      </c>
      <c r="C6" s="12" t="s">
        <v>55</v>
      </c>
      <c r="D6" s="1162"/>
      <c r="F6" s="180"/>
      <c r="G6" s="180"/>
      <c r="H6" s="180"/>
      <c r="I6" s="180"/>
      <c r="J6" s="180"/>
      <c r="K6" s="180"/>
    </row>
    <row r="7" spans="1:11" s="27" customFormat="1" ht="13.5" customHeight="1">
      <c r="A7" s="571" t="s">
        <v>14</v>
      </c>
      <c r="B7" s="1157">
        <v>21.140491999999998</v>
      </c>
      <c r="C7" s="1163">
        <v>2689.9738072147161</v>
      </c>
      <c r="D7" s="1142"/>
      <c r="E7" s="86"/>
      <c r="F7" s="223"/>
      <c r="G7" s="178"/>
      <c r="H7" s="224"/>
      <c r="I7" s="224"/>
      <c r="J7" s="224"/>
      <c r="K7" s="178"/>
    </row>
    <row r="8" spans="1:11" s="27" customFormat="1" ht="13.5" customHeight="1">
      <c r="A8" s="571" t="s">
        <v>15</v>
      </c>
      <c r="B8" s="1157">
        <v>8.1586490000000005</v>
      </c>
      <c r="C8" s="1163">
        <v>1038.1287300342178</v>
      </c>
      <c r="D8" s="1142"/>
      <c r="E8" s="86"/>
      <c r="F8" s="223"/>
      <c r="G8" s="178"/>
      <c r="H8" s="224"/>
      <c r="I8" s="224"/>
      <c r="J8" s="178"/>
      <c r="K8" s="178"/>
    </row>
    <row r="9" spans="1:11" s="27" customFormat="1" ht="13.5" customHeight="1">
      <c r="A9" s="571" t="s">
        <v>16</v>
      </c>
      <c r="B9" s="1157">
        <v>15.940942</v>
      </c>
      <c r="C9" s="1163">
        <v>2028.3688971065089</v>
      </c>
      <c r="D9" s="1142"/>
      <c r="E9" s="86"/>
      <c r="F9" s="223"/>
      <c r="G9" s="178"/>
      <c r="H9" s="224"/>
      <c r="I9" s="224"/>
      <c r="J9" s="178"/>
      <c r="K9" s="178"/>
    </row>
    <row r="10" spans="1:11" s="27" customFormat="1" ht="13.5" customHeight="1">
      <c r="A10" s="571" t="s">
        <v>17</v>
      </c>
      <c r="B10" s="1157">
        <v>3.3087970000000002</v>
      </c>
      <c r="C10" s="1163">
        <v>421.0203463282989</v>
      </c>
      <c r="D10" s="1142"/>
      <c r="E10" s="86"/>
      <c r="F10" s="223"/>
      <c r="G10" s="178"/>
      <c r="H10" s="224"/>
      <c r="I10" s="224"/>
      <c r="J10" s="178"/>
      <c r="K10" s="178"/>
    </row>
    <row r="11" spans="1:11" s="27" customFormat="1" ht="13.5" customHeight="1">
      <c r="A11" s="571" t="s">
        <v>18</v>
      </c>
      <c r="B11" s="1157">
        <v>1.528054</v>
      </c>
      <c r="C11" s="1163">
        <v>194.43375471155906</v>
      </c>
      <c r="D11" s="1142"/>
      <c r="E11" s="86"/>
      <c r="F11" s="223"/>
      <c r="G11" s="178"/>
      <c r="H11" s="224"/>
      <c r="I11" s="224"/>
      <c r="J11" s="178"/>
      <c r="K11" s="178"/>
    </row>
    <row r="12" spans="1:11" s="27" customFormat="1" ht="13.5" customHeight="1">
      <c r="A12" s="571" t="s">
        <v>19</v>
      </c>
      <c r="B12" s="1157">
        <v>0.64380499999999996</v>
      </c>
      <c r="C12" s="1163">
        <v>81.919502486217937</v>
      </c>
      <c r="D12" s="1142"/>
      <c r="E12" s="86"/>
      <c r="F12" s="223"/>
      <c r="G12" s="178"/>
      <c r="H12" s="224"/>
      <c r="I12" s="224"/>
      <c r="J12" s="178"/>
      <c r="K12" s="178"/>
    </row>
    <row r="13" spans="1:11" s="27" customFormat="1" ht="13.5" customHeight="1">
      <c r="A13" s="571" t="s">
        <v>20</v>
      </c>
      <c r="B13" s="1157">
        <v>2.7779379999999998</v>
      </c>
      <c r="C13" s="1163">
        <v>353.47240064547384</v>
      </c>
      <c r="D13" s="1142"/>
      <c r="E13" s="86"/>
      <c r="F13" s="223"/>
      <c r="G13" s="178"/>
      <c r="H13" s="224"/>
      <c r="I13" s="224"/>
      <c r="J13" s="178"/>
      <c r="K13" s="178"/>
    </row>
    <row r="14" spans="1:11" s="27" customFormat="1" ht="13.5" customHeight="1">
      <c r="A14" s="571" t="s">
        <v>21</v>
      </c>
      <c r="B14" s="1157">
        <v>10.688641000000001</v>
      </c>
      <c r="C14" s="1163">
        <v>1360.0518060185789</v>
      </c>
      <c r="D14" s="1142"/>
      <c r="E14" s="86"/>
      <c r="F14" s="223"/>
      <c r="G14" s="178"/>
      <c r="H14" s="224"/>
      <c r="I14" s="224"/>
      <c r="J14" s="178"/>
      <c r="K14" s="178"/>
    </row>
    <row r="15" spans="1:11" s="27" customFormat="1" ht="13.5" customHeight="1">
      <c r="A15" s="571" t="s">
        <v>22</v>
      </c>
      <c r="B15" s="1157">
        <v>2.8567180000000003</v>
      </c>
      <c r="C15" s="1163">
        <v>363.49658251089005</v>
      </c>
      <c r="D15" s="1142"/>
      <c r="E15" s="86"/>
      <c r="F15" s="223"/>
      <c r="G15" s="178"/>
      <c r="H15" s="224"/>
      <c r="I15" s="224"/>
      <c r="J15" s="178"/>
      <c r="K15" s="178"/>
    </row>
    <row r="16" spans="1:11" s="27" customFormat="1" ht="13.5" customHeight="1">
      <c r="A16" s="571" t="s">
        <v>23</v>
      </c>
      <c r="B16" s="1157">
        <v>3.1234930000000003</v>
      </c>
      <c r="C16" s="1163">
        <v>397.44176043861785</v>
      </c>
      <c r="D16" s="1142"/>
      <c r="E16" s="86"/>
      <c r="F16" s="223"/>
      <c r="G16" s="178"/>
      <c r="H16" s="224"/>
      <c r="I16" s="224"/>
      <c r="J16" s="178"/>
      <c r="K16" s="178"/>
    </row>
    <row r="17" spans="1:11" s="27" customFormat="1" ht="13.5" customHeight="1">
      <c r="A17" s="571" t="s">
        <v>24</v>
      </c>
      <c r="B17" s="1157">
        <v>3.4036599999999999</v>
      </c>
      <c r="C17" s="1163">
        <v>433.09097293783145</v>
      </c>
      <c r="D17" s="1142"/>
      <c r="E17" s="86"/>
      <c r="F17" s="223"/>
      <c r="G17" s="178"/>
      <c r="H17" s="224"/>
      <c r="I17" s="224"/>
      <c r="J17" s="178"/>
      <c r="K17" s="178"/>
    </row>
    <row r="18" spans="1:11" s="27" customFormat="1" ht="13.5" customHeight="1">
      <c r="A18" s="571" t="s">
        <v>25</v>
      </c>
      <c r="B18" s="1157">
        <v>1.4018710000000001</v>
      </c>
      <c r="C18" s="1163">
        <v>178.3778859590355</v>
      </c>
      <c r="D18" s="1142"/>
      <c r="E18" s="86"/>
      <c r="F18" s="223"/>
      <c r="G18" s="178"/>
      <c r="H18" s="224"/>
      <c r="I18" s="224"/>
      <c r="J18" s="178"/>
      <c r="K18" s="178"/>
    </row>
    <row r="19" spans="1:11" s="27" customFormat="1" ht="13.5" customHeight="1">
      <c r="A19" s="571" t="s">
        <v>26</v>
      </c>
      <c r="B19" s="1157">
        <v>3.8970480000000003</v>
      </c>
      <c r="C19" s="1163">
        <v>495.87100647697775</v>
      </c>
      <c r="D19" s="1142"/>
      <c r="E19" s="86"/>
      <c r="F19" s="223"/>
      <c r="G19" s="178"/>
      <c r="H19" s="224"/>
      <c r="I19" s="224"/>
      <c r="J19" s="178"/>
      <c r="K19" s="178"/>
    </row>
    <row r="20" spans="1:11" s="27" customFormat="1" ht="13.5" customHeight="1">
      <c r="A20" s="571" t="s">
        <v>27</v>
      </c>
      <c r="B20" s="1157">
        <v>15.481897</v>
      </c>
      <c r="C20" s="1163">
        <v>1969.9587604676419</v>
      </c>
      <c r="D20" s="1142"/>
      <c r="E20" s="86"/>
      <c r="F20" s="86"/>
      <c r="H20" s="224"/>
      <c r="I20" s="224"/>
    </row>
    <row r="21" spans="1:11" s="27" customFormat="1" ht="13.5" customHeight="1">
      <c r="A21" s="571" t="s">
        <v>28</v>
      </c>
      <c r="B21" s="1157">
        <v>5.6479949999999999</v>
      </c>
      <c r="C21" s="1163">
        <v>718.66627386343157</v>
      </c>
      <c r="D21" s="1142"/>
      <c r="E21" s="86"/>
      <c r="F21" s="86"/>
      <c r="H21" s="224"/>
      <c r="I21" s="224"/>
    </row>
    <row r="22" spans="1:11" s="27" customFormat="1" ht="21" customHeight="1" thickBot="1">
      <c r="A22" s="1147" t="s">
        <v>13</v>
      </c>
      <c r="B22" s="186">
        <v>99.999999999999986</v>
      </c>
      <c r="C22" s="31">
        <v>12724.272487199996</v>
      </c>
      <c r="D22" s="1164"/>
      <c r="F22" s="29"/>
      <c r="H22" s="224"/>
      <c r="I22" s="224"/>
    </row>
    <row r="23" spans="1:11" s="27" customFormat="1" ht="5.25" customHeight="1" thickTop="1">
      <c r="A23" s="1149"/>
      <c r="B23" s="439"/>
      <c r="C23" s="440"/>
      <c r="D23" s="1165"/>
      <c r="F23" s="29"/>
      <c r="H23" s="224"/>
      <c r="I23" s="224"/>
    </row>
    <row r="24" spans="1:11" s="27" customFormat="1" ht="13.5" customHeight="1">
      <c r="A24" s="1150" t="s">
        <v>148</v>
      </c>
      <c r="B24" s="30"/>
      <c r="C24" s="1152">
        <v>21938.400839999998</v>
      </c>
      <c r="D24" s="1142"/>
      <c r="H24" s="224"/>
      <c r="I24" s="224"/>
    </row>
    <row r="25" spans="1:11" s="27" customFormat="1" ht="13.5" customHeight="1">
      <c r="A25" s="1153" t="s">
        <v>175</v>
      </c>
      <c r="B25" s="30"/>
      <c r="C25" s="1152">
        <v>12724.272487199998</v>
      </c>
      <c r="D25" s="778" t="s">
        <v>122</v>
      </c>
      <c r="H25" s="224"/>
      <c r="I25" s="224"/>
    </row>
    <row r="26" spans="1:11" s="27" customFormat="1" ht="14.25" customHeight="1">
      <c r="A26" s="1155" t="s">
        <v>475</v>
      </c>
      <c r="B26" s="1160"/>
      <c r="C26" s="1160"/>
      <c r="D26" s="564"/>
    </row>
    <row r="27" spans="1:11" s="27" customFormat="1"/>
    <row r="28" spans="1:11" s="27" customFormat="1"/>
    <row r="29" spans="1:11" s="27" customFormat="1"/>
    <row r="30" spans="1:11" s="27" customFormat="1"/>
    <row r="31" spans="1:11" s="27" customFormat="1"/>
    <row r="32" spans="1:11" s="27" customFormat="1"/>
    <row r="33" s="27" customFormat="1"/>
    <row r="34" s="27" customFormat="1"/>
    <row r="35" s="27" customFormat="1"/>
    <row r="36" s="27" customFormat="1"/>
    <row r="37" s="27" customFormat="1"/>
    <row r="38" s="27" customFormat="1"/>
    <row r="39" s="27" customFormat="1"/>
    <row r="40" s="27" customFormat="1"/>
    <row r="41" s="27" customFormat="1"/>
    <row r="42" s="27" customFormat="1"/>
    <row r="43" s="27" customFormat="1"/>
    <row r="44" s="27" customFormat="1"/>
    <row r="45" s="27" customFormat="1"/>
    <row r="46" s="27" customFormat="1"/>
    <row r="47" s="27" customFormat="1"/>
    <row r="48" s="27" customFormat="1"/>
    <row r="49" s="27" customFormat="1"/>
    <row r="50" s="27" customFormat="1"/>
    <row r="51" s="27" customFormat="1"/>
    <row r="52" s="27" customFormat="1"/>
    <row r="53" s="27" customFormat="1"/>
    <row r="54" s="27" customFormat="1"/>
    <row r="55" s="27" customFormat="1"/>
    <row r="56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  <row r="183" s="27" customFormat="1"/>
    <row r="184" s="27" customFormat="1"/>
    <row r="185" s="27" customFormat="1"/>
    <row r="186" s="27" customFormat="1"/>
    <row r="187" s="27" customFormat="1"/>
    <row r="188" s="27" customFormat="1"/>
    <row r="189" s="27" customFormat="1"/>
    <row r="190" s="27" customFormat="1"/>
    <row r="191" s="27" customFormat="1"/>
    <row r="192" s="27" customFormat="1"/>
    <row r="193" s="27" customFormat="1"/>
    <row r="194" s="27" customFormat="1"/>
    <row r="195" s="27" customFormat="1"/>
    <row r="196" s="27" customFormat="1"/>
    <row r="197" s="27" customFormat="1"/>
    <row r="198" s="27" customFormat="1"/>
    <row r="199" s="27" customFormat="1"/>
    <row r="200" s="27" customFormat="1"/>
    <row r="201" s="27" customFormat="1"/>
    <row r="202" s="27" customFormat="1"/>
    <row r="203" s="27" customFormat="1"/>
    <row r="204" s="27" customFormat="1"/>
    <row r="205" s="27" customFormat="1"/>
    <row r="206" s="27" customFormat="1"/>
    <row r="207" s="27" customFormat="1"/>
    <row r="208" s="27" customFormat="1"/>
    <row r="209" s="27" customFormat="1"/>
    <row r="210" s="27" customFormat="1"/>
    <row r="211" s="27" customFormat="1"/>
    <row r="212" s="27" customFormat="1"/>
    <row r="213" s="27" customFormat="1"/>
    <row r="214" s="27" customFormat="1"/>
    <row r="215" s="27" customFormat="1"/>
    <row r="216" s="27" customFormat="1"/>
    <row r="217" s="27" customFormat="1"/>
    <row r="218" s="27" customFormat="1"/>
    <row r="219" s="27" customFormat="1"/>
    <row r="220" s="27" customFormat="1"/>
    <row r="221" s="27" customFormat="1"/>
    <row r="222" s="27" customFormat="1"/>
    <row r="223" s="27" customFormat="1"/>
    <row r="224" s="27" customFormat="1"/>
    <row r="225" s="27" customFormat="1"/>
    <row r="226" s="27" customFormat="1"/>
    <row r="227" s="27" customFormat="1"/>
    <row r="228" s="27" customFormat="1"/>
    <row r="229" s="27" customFormat="1"/>
    <row r="230" s="27" customFormat="1"/>
    <row r="231" s="27" customFormat="1"/>
    <row r="232" s="27" customFormat="1"/>
    <row r="233" s="27" customFormat="1"/>
    <row r="234" s="27" customFormat="1"/>
    <row r="235" s="27" customFormat="1"/>
    <row r="236" s="27" customFormat="1"/>
    <row r="237" s="27" customFormat="1"/>
    <row r="238" s="27" customFormat="1"/>
    <row r="239" s="27" customFormat="1"/>
    <row r="240" s="27" customFormat="1"/>
    <row r="241" s="27" customFormat="1"/>
    <row r="242" s="27" customFormat="1"/>
    <row r="243" s="27" customFormat="1"/>
    <row r="244" s="27" customFormat="1"/>
    <row r="245" s="27" customFormat="1"/>
    <row r="246" s="27" customFormat="1"/>
    <row r="247" s="27" customFormat="1"/>
    <row r="248" s="27" customFormat="1"/>
    <row r="249" s="27" customFormat="1"/>
    <row r="250" s="27" customFormat="1"/>
    <row r="251" s="27" customFormat="1"/>
    <row r="252" s="27" customFormat="1"/>
    <row r="253" s="27" customFormat="1"/>
    <row r="254" s="27" customFormat="1"/>
    <row r="255" s="27" customFormat="1"/>
    <row r="256" s="27" customFormat="1"/>
    <row r="257" s="27" customFormat="1"/>
    <row r="258" s="27" customFormat="1"/>
    <row r="259" s="27" customFormat="1"/>
    <row r="260" s="27" customFormat="1"/>
    <row r="261" s="27" customFormat="1"/>
    <row r="262" s="27" customFormat="1"/>
    <row r="263" s="27" customFormat="1"/>
    <row r="264" s="27" customFormat="1"/>
    <row r="265" s="27" customFormat="1"/>
    <row r="266" s="27" customFormat="1"/>
    <row r="267" s="27" customFormat="1"/>
    <row r="268" s="27" customFormat="1"/>
    <row r="269" s="27" customFormat="1"/>
    <row r="270" s="27" customFormat="1"/>
    <row r="271" s="27" customFormat="1"/>
    <row r="272" s="27" customFormat="1"/>
    <row r="273" s="27" customFormat="1"/>
    <row r="274" s="27" customFormat="1"/>
    <row r="275" s="27" customFormat="1"/>
    <row r="276" s="27" customFormat="1"/>
    <row r="277" s="27" customFormat="1"/>
    <row r="278" s="27" customFormat="1"/>
    <row r="279" s="27" customFormat="1"/>
    <row r="280" s="27" customFormat="1"/>
    <row r="281" s="27" customFormat="1"/>
    <row r="282" s="27" customFormat="1"/>
    <row r="283" s="27" customFormat="1"/>
    <row r="284" s="27" customFormat="1"/>
    <row r="285" s="27" customFormat="1"/>
    <row r="286" s="27" customFormat="1"/>
    <row r="287" s="27" customFormat="1"/>
    <row r="288" s="27" customFormat="1"/>
    <row r="289" s="27" customFormat="1"/>
    <row r="290" s="27" customFormat="1"/>
    <row r="291" s="27" customFormat="1"/>
    <row r="292" s="27" customFormat="1"/>
    <row r="293" s="27" customFormat="1"/>
    <row r="294" s="27" customFormat="1"/>
    <row r="295" s="27" customFormat="1"/>
    <row r="296" s="27" customFormat="1"/>
    <row r="297" s="27" customFormat="1"/>
    <row r="298" s="27" customFormat="1"/>
    <row r="299" s="27" customFormat="1"/>
    <row r="300" s="27" customFormat="1"/>
    <row r="301" s="27" customFormat="1"/>
    <row r="302" s="27" customFormat="1"/>
    <row r="303" s="27" customFormat="1"/>
    <row r="304" s="27" customFormat="1"/>
    <row r="305" s="27" customFormat="1"/>
    <row r="306" s="27" customFormat="1"/>
    <row r="307" s="27" customFormat="1"/>
    <row r="308" s="27" customFormat="1"/>
    <row r="309" s="27" customFormat="1"/>
    <row r="310" s="27" customFormat="1"/>
    <row r="311" s="27" customFormat="1"/>
    <row r="312" s="27" customFormat="1"/>
    <row r="313" s="27" customFormat="1"/>
    <row r="314" s="27" customFormat="1"/>
    <row r="315" s="27" customFormat="1"/>
    <row r="316" s="27" customFormat="1"/>
    <row r="317" s="27" customFormat="1"/>
    <row r="318" s="27" customFormat="1"/>
    <row r="319" s="27" customFormat="1"/>
    <row r="320" s="27" customFormat="1"/>
    <row r="321" s="27" customFormat="1"/>
    <row r="322" s="27" customFormat="1"/>
    <row r="323" s="27" customFormat="1"/>
    <row r="324" s="27" customFormat="1"/>
    <row r="325" s="27" customFormat="1"/>
    <row r="326" s="27" customFormat="1"/>
    <row r="327" s="27" customFormat="1"/>
    <row r="328" s="27" customFormat="1"/>
    <row r="329" s="27" customFormat="1"/>
    <row r="330" s="27" customFormat="1"/>
    <row r="331" s="27" customFormat="1"/>
    <row r="332" s="27" customFormat="1"/>
    <row r="333" s="27" customFormat="1"/>
    <row r="334" s="27" customFormat="1"/>
    <row r="335" s="27" customFormat="1"/>
    <row r="336" s="27" customFormat="1"/>
    <row r="337" s="27" customFormat="1"/>
    <row r="338" s="27" customFormat="1"/>
    <row r="339" s="27" customFormat="1"/>
    <row r="340" s="27" customFormat="1"/>
    <row r="341" s="27" customFormat="1"/>
    <row r="342" s="27" customFormat="1"/>
    <row r="343" s="27" customFormat="1"/>
    <row r="344" s="27" customFormat="1"/>
    <row r="345" s="27" customFormat="1"/>
    <row r="346" s="27" customFormat="1"/>
    <row r="347" s="27" customFormat="1"/>
    <row r="348" s="27" customFormat="1"/>
    <row r="349" s="27" customFormat="1"/>
    <row r="350" s="27" customFormat="1"/>
    <row r="351" s="27" customFormat="1"/>
    <row r="352" s="27" customFormat="1"/>
    <row r="353" s="27" customFormat="1"/>
    <row r="354" s="27" customFormat="1"/>
    <row r="355" s="27" customFormat="1"/>
    <row r="356" s="27" customFormat="1"/>
    <row r="357" s="27" customFormat="1"/>
    <row r="358" s="27" customFormat="1"/>
    <row r="359" s="27" customFormat="1"/>
    <row r="360" s="27" customFormat="1"/>
    <row r="361" s="27" customFormat="1"/>
    <row r="362" s="27" customFormat="1"/>
    <row r="363" s="27" customFormat="1"/>
    <row r="364" s="27" customFormat="1"/>
    <row r="365" s="27" customFormat="1"/>
    <row r="366" s="27" customFormat="1"/>
    <row r="367" s="27" customFormat="1"/>
    <row r="368" s="27" customFormat="1"/>
    <row r="369" s="27" customFormat="1"/>
    <row r="370" s="27" customFormat="1"/>
    <row r="371" s="27" customFormat="1"/>
    <row r="372" s="27" customFormat="1"/>
    <row r="373" s="27" customFormat="1"/>
    <row r="374" s="27" customFormat="1"/>
    <row r="375" s="27" customFormat="1"/>
    <row r="376" s="27" customFormat="1"/>
    <row r="377" s="27" customFormat="1"/>
    <row r="378" s="27" customFormat="1"/>
    <row r="379" s="27" customFormat="1"/>
    <row r="380" s="27" customFormat="1"/>
    <row r="381" s="27" customFormat="1"/>
    <row r="382" s="27" customFormat="1"/>
    <row r="383" s="27" customFormat="1"/>
    <row r="384" s="27" customFormat="1"/>
    <row r="385" s="27" customFormat="1"/>
    <row r="386" s="27" customFormat="1"/>
    <row r="387" s="27" customFormat="1"/>
    <row r="388" s="27" customFormat="1"/>
    <row r="389" s="27" customFormat="1"/>
    <row r="390" s="27" customFormat="1"/>
    <row r="391" s="27" customFormat="1"/>
    <row r="392" s="27" customFormat="1"/>
    <row r="393" s="27" customFormat="1"/>
    <row r="394" s="27" customFormat="1"/>
    <row r="395" s="27" customFormat="1"/>
    <row r="396" s="27" customFormat="1"/>
    <row r="397" s="27" customFormat="1"/>
    <row r="398" s="27" customFormat="1"/>
    <row r="399" s="27" customFormat="1"/>
    <row r="400" s="27" customFormat="1"/>
    <row r="401" s="27" customFormat="1"/>
    <row r="402" s="27" customFormat="1"/>
    <row r="403" s="27" customFormat="1"/>
    <row r="404" s="27" customFormat="1"/>
    <row r="405" s="27" customFormat="1"/>
    <row r="406" s="27" customFormat="1"/>
    <row r="407" s="27" customFormat="1"/>
    <row r="408" s="27" customFormat="1"/>
    <row r="409" s="27" customFormat="1"/>
    <row r="410" s="27" customFormat="1"/>
    <row r="411" s="27" customFormat="1"/>
    <row r="412" s="27" customFormat="1"/>
    <row r="413" s="27" customFormat="1"/>
    <row r="414" s="27" customFormat="1"/>
    <row r="415" s="27" customFormat="1"/>
    <row r="416" s="27" customFormat="1"/>
    <row r="417" s="27" customFormat="1"/>
    <row r="418" s="27" customFormat="1"/>
    <row r="419" s="27" customFormat="1"/>
    <row r="420" s="27" customFormat="1"/>
    <row r="421" s="27" customFormat="1"/>
    <row r="422" s="27" customFormat="1"/>
    <row r="423" s="27" customFormat="1"/>
    <row r="424" s="27" customFormat="1"/>
    <row r="425" s="27" customFormat="1"/>
    <row r="426" s="27" customFormat="1"/>
    <row r="427" s="27" customFormat="1"/>
    <row r="428" s="27" customFormat="1"/>
    <row r="429" s="27" customFormat="1"/>
    <row r="430" s="27" customFormat="1"/>
    <row r="431" s="27" customFormat="1"/>
    <row r="432" s="27" customFormat="1"/>
    <row r="433" s="27" customFormat="1"/>
    <row r="434" s="27" customFormat="1"/>
    <row r="435" s="27" customFormat="1"/>
    <row r="436" s="27" customFormat="1"/>
    <row r="437" s="27" customFormat="1"/>
    <row r="438" s="27" customFormat="1"/>
    <row r="439" s="27" customFormat="1"/>
    <row r="440" s="27" customFormat="1"/>
    <row r="441" s="27" customFormat="1"/>
    <row r="442" s="27" customFormat="1"/>
    <row r="443" s="27" customFormat="1"/>
    <row r="444" s="27" customFormat="1"/>
    <row r="445" s="27" customFormat="1"/>
    <row r="446" s="27" customFormat="1"/>
    <row r="447" s="27" customFormat="1"/>
    <row r="448" s="27" customFormat="1"/>
    <row r="449" s="27" customFormat="1"/>
    <row r="450" s="27" customFormat="1"/>
    <row r="451" s="27" customFormat="1"/>
    <row r="452" s="27" customFormat="1"/>
    <row r="453" s="27" customFormat="1"/>
    <row r="454" s="27" customFormat="1"/>
    <row r="455" s="27" customFormat="1"/>
    <row r="456" s="27" customFormat="1"/>
    <row r="457" s="27" customFormat="1"/>
    <row r="458" s="27" customFormat="1"/>
    <row r="459" s="27" customFormat="1"/>
    <row r="460" s="27" customFormat="1"/>
    <row r="461" s="27" customFormat="1"/>
    <row r="462" s="27" customFormat="1"/>
    <row r="463" s="27" customFormat="1"/>
    <row r="464" s="27" customFormat="1"/>
    <row r="465" s="27" customFormat="1"/>
    <row r="466" s="27" customFormat="1"/>
    <row r="467" s="27" customFormat="1"/>
    <row r="468" s="27" customFormat="1"/>
    <row r="469" s="27" customFormat="1"/>
    <row r="470" s="27" customFormat="1"/>
    <row r="471" s="27" customFormat="1"/>
    <row r="472" s="27" customFormat="1"/>
    <row r="473" s="27" customFormat="1"/>
    <row r="474" s="27" customFormat="1"/>
    <row r="475" s="27" customFormat="1"/>
    <row r="476" s="27" customFormat="1"/>
    <row r="477" s="27" customFormat="1"/>
    <row r="478" s="27" customFormat="1"/>
    <row r="479" s="27" customFormat="1"/>
    <row r="480" s="27" customFormat="1"/>
    <row r="481" s="27" customFormat="1"/>
    <row r="482" s="27" customFormat="1"/>
    <row r="483" s="27" customFormat="1"/>
    <row r="484" s="27" customFormat="1"/>
    <row r="485" s="27" customFormat="1"/>
    <row r="486" s="27" customFormat="1"/>
    <row r="487" s="27" customFormat="1"/>
    <row r="488" s="27" customFormat="1"/>
    <row r="489" s="27" customFormat="1"/>
    <row r="490" s="27" customFormat="1"/>
    <row r="491" s="27" customFormat="1"/>
    <row r="492" s="27" customFormat="1"/>
    <row r="493" s="27" customFormat="1"/>
    <row r="494" s="27" customFormat="1"/>
    <row r="495" s="27" customFormat="1"/>
    <row r="496" s="27" customFormat="1"/>
    <row r="497" s="27" customFormat="1"/>
    <row r="498" s="27" customFormat="1"/>
    <row r="499" s="27" customFormat="1"/>
    <row r="500" s="27" customFormat="1"/>
    <row r="501" s="27" customFormat="1"/>
    <row r="502" s="27" customFormat="1"/>
    <row r="503" s="27" customFormat="1"/>
    <row r="504" s="27" customFormat="1"/>
    <row r="505" s="27" customFormat="1"/>
    <row r="506" s="27" customFormat="1"/>
    <row r="507" s="27" customFormat="1"/>
    <row r="508" s="27" customFormat="1"/>
    <row r="509" s="27" customFormat="1"/>
    <row r="510" s="27" customFormat="1"/>
    <row r="511" s="27" customFormat="1"/>
    <row r="512" s="27" customFormat="1"/>
    <row r="513" s="27" customFormat="1"/>
    <row r="514" s="27" customFormat="1"/>
    <row r="515" s="27" customFormat="1"/>
    <row r="516" s="27" customFormat="1"/>
    <row r="517" s="27" customFormat="1"/>
    <row r="518" s="27" customFormat="1"/>
    <row r="519" s="27" customFormat="1"/>
    <row r="520" s="27" customFormat="1"/>
    <row r="521" s="27" customFormat="1"/>
    <row r="522" s="27" customFormat="1"/>
    <row r="523" s="27" customFormat="1"/>
    <row r="524" s="27" customFormat="1"/>
    <row r="525" s="27" customFormat="1"/>
    <row r="526" s="27" customFormat="1"/>
    <row r="527" s="27" customFormat="1"/>
    <row r="528" s="27" customFormat="1"/>
    <row r="529" s="27" customFormat="1"/>
    <row r="530" s="27" customFormat="1"/>
    <row r="531" s="27" customFormat="1"/>
    <row r="532" s="27" customFormat="1"/>
    <row r="533" s="27" customFormat="1"/>
    <row r="534" s="27" customFormat="1"/>
    <row r="535" s="27" customFormat="1"/>
    <row r="536" s="27" customFormat="1"/>
    <row r="537" s="27" customFormat="1"/>
    <row r="538" s="27" customFormat="1"/>
    <row r="539" s="27" customFormat="1"/>
    <row r="540" s="27" customFormat="1"/>
    <row r="541" s="27" customFormat="1"/>
    <row r="542" s="27" customFormat="1"/>
    <row r="543" s="27" customFormat="1"/>
    <row r="544" s="27" customFormat="1"/>
    <row r="545" s="27" customFormat="1"/>
    <row r="546" s="27" customFormat="1"/>
    <row r="547" s="27" customFormat="1"/>
    <row r="548" s="27" customFormat="1"/>
    <row r="549" s="27" customFormat="1"/>
    <row r="550" s="27" customFormat="1"/>
    <row r="551" s="27" customFormat="1"/>
    <row r="552" s="27" customFormat="1"/>
    <row r="553" s="27" customFormat="1"/>
    <row r="554" s="27" customFormat="1"/>
    <row r="555" s="27" customFormat="1"/>
    <row r="556" s="27" customFormat="1"/>
    <row r="557" s="27" customFormat="1"/>
    <row r="558" s="27" customFormat="1"/>
    <row r="559" s="27" customFormat="1"/>
    <row r="560" s="27" customFormat="1"/>
    <row r="561" s="27" customFormat="1"/>
    <row r="562" s="27" customFormat="1"/>
    <row r="563" s="27" customFormat="1"/>
    <row r="564" s="27" customFormat="1"/>
    <row r="565" s="27" customFormat="1"/>
    <row r="566" s="27" customFormat="1"/>
    <row r="567" s="27" customFormat="1"/>
    <row r="568" s="27" customFormat="1"/>
    <row r="569" s="27" customFormat="1"/>
    <row r="570" s="27" customFormat="1"/>
    <row r="571" s="27" customFormat="1"/>
    <row r="572" s="27" customFormat="1"/>
    <row r="573" s="27" customFormat="1"/>
    <row r="574" s="27" customFormat="1"/>
    <row r="575" s="27" customFormat="1"/>
    <row r="576" s="27" customFormat="1"/>
    <row r="577" s="27" customFormat="1"/>
    <row r="578" s="27" customFormat="1"/>
    <row r="579" s="27" customFormat="1"/>
    <row r="580" s="27" customFormat="1"/>
    <row r="581" s="27" customFormat="1"/>
    <row r="582" s="27" customFormat="1"/>
    <row r="583" s="27" customFormat="1"/>
    <row r="584" s="27" customFormat="1"/>
    <row r="585" s="27" customFormat="1"/>
    <row r="586" s="27" customFormat="1"/>
    <row r="587" s="27" customFormat="1"/>
    <row r="588" s="27" customFormat="1"/>
    <row r="589" s="27" customFormat="1"/>
    <row r="590" s="27" customFormat="1"/>
    <row r="591" s="27" customFormat="1"/>
    <row r="592" s="27" customFormat="1"/>
    <row r="593" s="27" customFormat="1"/>
    <row r="594" s="27" customFormat="1"/>
    <row r="595" s="27" customFormat="1"/>
    <row r="596" s="27" customFormat="1"/>
    <row r="597" s="27" customFormat="1"/>
    <row r="598" s="27" customFormat="1"/>
    <row r="599" s="27" customFormat="1"/>
    <row r="600" s="27" customFormat="1"/>
    <row r="601" s="27" customFormat="1"/>
    <row r="602" s="27" customFormat="1"/>
    <row r="603" s="27" customFormat="1"/>
    <row r="604" s="27" customFormat="1"/>
    <row r="605" s="27" customFormat="1"/>
    <row r="606" s="27" customFormat="1"/>
    <row r="607" s="27" customFormat="1"/>
    <row r="608" s="27" customFormat="1"/>
    <row r="609" s="27" customFormat="1"/>
    <row r="610" s="27" customFormat="1"/>
    <row r="611" s="27" customFormat="1"/>
    <row r="612" s="27" customFormat="1"/>
    <row r="613" s="27" customFormat="1"/>
    <row r="614" s="27" customFormat="1"/>
    <row r="615" s="27" customFormat="1"/>
    <row r="616" s="27" customFormat="1"/>
    <row r="617" s="27" customFormat="1"/>
    <row r="618" s="27" customFormat="1"/>
    <row r="619" s="27" customFormat="1"/>
    <row r="620" s="27" customFormat="1"/>
    <row r="621" s="27" customFormat="1"/>
    <row r="622" s="27" customFormat="1"/>
    <row r="623" s="27" customFormat="1"/>
    <row r="624" s="27" customFormat="1"/>
    <row r="625" s="27" customFormat="1"/>
    <row r="626" s="27" customFormat="1"/>
    <row r="627" s="27" customFormat="1"/>
    <row r="628" s="27" customFormat="1"/>
    <row r="629" s="27" customFormat="1"/>
    <row r="630" s="27" customFormat="1"/>
    <row r="631" s="27" customFormat="1"/>
    <row r="632" s="27" customFormat="1"/>
    <row r="633" s="27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B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92D050"/>
  </sheetPr>
  <dimension ref="A1:I497"/>
  <sheetViews>
    <sheetView showGridLines="0" zoomScaleNormal="100" workbookViewId="0"/>
  </sheetViews>
  <sheetFormatPr baseColWidth="10" defaultRowHeight="13.2"/>
  <cols>
    <col min="1" max="1" width="30.5546875" customWidth="1"/>
    <col min="2" max="3" width="15.5546875" customWidth="1"/>
    <col min="4" max="4" width="3.33203125" customWidth="1"/>
    <col min="5" max="5" width="12" bestFit="1" customWidth="1"/>
    <col min="6" max="6" width="13" customWidth="1"/>
    <col min="257" max="257" width="30.5546875" customWidth="1"/>
    <col min="258" max="259" width="15.5546875" customWidth="1"/>
    <col min="260" max="260" width="2.5546875" customWidth="1"/>
    <col min="261" max="261" width="12" bestFit="1" customWidth="1"/>
    <col min="262" max="262" width="13" customWidth="1"/>
    <col min="513" max="513" width="30.5546875" customWidth="1"/>
    <col min="514" max="515" width="15.5546875" customWidth="1"/>
    <col min="516" max="516" width="2.5546875" customWidth="1"/>
    <col min="517" max="517" width="12" bestFit="1" customWidth="1"/>
    <col min="518" max="518" width="13" customWidth="1"/>
    <col min="769" max="769" width="30.5546875" customWidth="1"/>
    <col min="770" max="771" width="15.5546875" customWidth="1"/>
    <col min="772" max="772" width="2.5546875" customWidth="1"/>
    <col min="773" max="773" width="12" bestFit="1" customWidth="1"/>
    <col min="774" max="774" width="13" customWidth="1"/>
    <col min="1025" max="1025" width="30.5546875" customWidth="1"/>
    <col min="1026" max="1027" width="15.5546875" customWidth="1"/>
    <col min="1028" max="1028" width="2.5546875" customWidth="1"/>
    <col min="1029" max="1029" width="12" bestFit="1" customWidth="1"/>
    <col min="1030" max="1030" width="13" customWidth="1"/>
    <col min="1281" max="1281" width="30.5546875" customWidth="1"/>
    <col min="1282" max="1283" width="15.5546875" customWidth="1"/>
    <col min="1284" max="1284" width="2.5546875" customWidth="1"/>
    <col min="1285" max="1285" width="12" bestFit="1" customWidth="1"/>
    <col min="1286" max="1286" width="13" customWidth="1"/>
    <col min="1537" max="1537" width="30.5546875" customWidth="1"/>
    <col min="1538" max="1539" width="15.5546875" customWidth="1"/>
    <col min="1540" max="1540" width="2.5546875" customWidth="1"/>
    <col min="1541" max="1541" width="12" bestFit="1" customWidth="1"/>
    <col min="1542" max="1542" width="13" customWidth="1"/>
    <col min="1793" max="1793" width="30.5546875" customWidth="1"/>
    <col min="1794" max="1795" width="15.5546875" customWidth="1"/>
    <col min="1796" max="1796" width="2.5546875" customWidth="1"/>
    <col min="1797" max="1797" width="12" bestFit="1" customWidth="1"/>
    <col min="1798" max="1798" width="13" customWidth="1"/>
    <col min="2049" max="2049" width="30.5546875" customWidth="1"/>
    <col min="2050" max="2051" width="15.5546875" customWidth="1"/>
    <col min="2052" max="2052" width="2.5546875" customWidth="1"/>
    <col min="2053" max="2053" width="12" bestFit="1" customWidth="1"/>
    <col min="2054" max="2054" width="13" customWidth="1"/>
    <col min="2305" max="2305" width="30.5546875" customWidth="1"/>
    <col min="2306" max="2307" width="15.5546875" customWidth="1"/>
    <col min="2308" max="2308" width="2.5546875" customWidth="1"/>
    <col min="2309" max="2309" width="12" bestFit="1" customWidth="1"/>
    <col min="2310" max="2310" width="13" customWidth="1"/>
    <col min="2561" max="2561" width="30.5546875" customWidth="1"/>
    <col min="2562" max="2563" width="15.5546875" customWidth="1"/>
    <col min="2564" max="2564" width="2.5546875" customWidth="1"/>
    <col min="2565" max="2565" width="12" bestFit="1" customWidth="1"/>
    <col min="2566" max="2566" width="13" customWidth="1"/>
    <col min="2817" max="2817" width="30.5546875" customWidth="1"/>
    <col min="2818" max="2819" width="15.5546875" customWidth="1"/>
    <col min="2820" max="2820" width="2.5546875" customWidth="1"/>
    <col min="2821" max="2821" width="12" bestFit="1" customWidth="1"/>
    <col min="2822" max="2822" width="13" customWidth="1"/>
    <col min="3073" max="3073" width="30.5546875" customWidth="1"/>
    <col min="3074" max="3075" width="15.5546875" customWidth="1"/>
    <col min="3076" max="3076" width="2.5546875" customWidth="1"/>
    <col min="3077" max="3077" width="12" bestFit="1" customWidth="1"/>
    <col min="3078" max="3078" width="13" customWidth="1"/>
    <col min="3329" max="3329" width="30.5546875" customWidth="1"/>
    <col min="3330" max="3331" width="15.5546875" customWidth="1"/>
    <col min="3332" max="3332" width="2.5546875" customWidth="1"/>
    <col min="3333" max="3333" width="12" bestFit="1" customWidth="1"/>
    <col min="3334" max="3334" width="13" customWidth="1"/>
    <col min="3585" max="3585" width="30.5546875" customWidth="1"/>
    <col min="3586" max="3587" width="15.5546875" customWidth="1"/>
    <col min="3588" max="3588" width="2.5546875" customWidth="1"/>
    <col min="3589" max="3589" width="12" bestFit="1" customWidth="1"/>
    <col min="3590" max="3590" width="13" customWidth="1"/>
    <col min="3841" max="3841" width="30.5546875" customWidth="1"/>
    <col min="3842" max="3843" width="15.5546875" customWidth="1"/>
    <col min="3844" max="3844" width="2.5546875" customWidth="1"/>
    <col min="3845" max="3845" width="12" bestFit="1" customWidth="1"/>
    <col min="3846" max="3846" width="13" customWidth="1"/>
    <col min="4097" max="4097" width="30.5546875" customWidth="1"/>
    <col min="4098" max="4099" width="15.5546875" customWidth="1"/>
    <col min="4100" max="4100" width="2.5546875" customWidth="1"/>
    <col min="4101" max="4101" width="12" bestFit="1" customWidth="1"/>
    <col min="4102" max="4102" width="13" customWidth="1"/>
    <col min="4353" max="4353" width="30.5546875" customWidth="1"/>
    <col min="4354" max="4355" width="15.5546875" customWidth="1"/>
    <col min="4356" max="4356" width="2.5546875" customWidth="1"/>
    <col min="4357" max="4357" width="12" bestFit="1" customWidth="1"/>
    <col min="4358" max="4358" width="13" customWidth="1"/>
    <col min="4609" max="4609" width="30.5546875" customWidth="1"/>
    <col min="4610" max="4611" width="15.5546875" customWidth="1"/>
    <col min="4612" max="4612" width="2.5546875" customWidth="1"/>
    <col min="4613" max="4613" width="12" bestFit="1" customWidth="1"/>
    <col min="4614" max="4614" width="13" customWidth="1"/>
    <col min="4865" max="4865" width="30.5546875" customWidth="1"/>
    <col min="4866" max="4867" width="15.5546875" customWidth="1"/>
    <col min="4868" max="4868" width="2.5546875" customWidth="1"/>
    <col min="4869" max="4869" width="12" bestFit="1" customWidth="1"/>
    <col min="4870" max="4870" width="13" customWidth="1"/>
    <col min="5121" max="5121" width="30.5546875" customWidth="1"/>
    <col min="5122" max="5123" width="15.5546875" customWidth="1"/>
    <col min="5124" max="5124" width="2.5546875" customWidth="1"/>
    <col min="5125" max="5125" width="12" bestFit="1" customWidth="1"/>
    <col min="5126" max="5126" width="13" customWidth="1"/>
    <col min="5377" max="5377" width="30.5546875" customWidth="1"/>
    <col min="5378" max="5379" width="15.5546875" customWidth="1"/>
    <col min="5380" max="5380" width="2.5546875" customWidth="1"/>
    <col min="5381" max="5381" width="12" bestFit="1" customWidth="1"/>
    <col min="5382" max="5382" width="13" customWidth="1"/>
    <col min="5633" max="5633" width="30.5546875" customWidth="1"/>
    <col min="5634" max="5635" width="15.5546875" customWidth="1"/>
    <col min="5636" max="5636" width="2.5546875" customWidth="1"/>
    <col min="5637" max="5637" width="12" bestFit="1" customWidth="1"/>
    <col min="5638" max="5638" width="13" customWidth="1"/>
    <col min="5889" max="5889" width="30.5546875" customWidth="1"/>
    <col min="5890" max="5891" width="15.5546875" customWidth="1"/>
    <col min="5892" max="5892" width="2.5546875" customWidth="1"/>
    <col min="5893" max="5893" width="12" bestFit="1" customWidth="1"/>
    <col min="5894" max="5894" width="13" customWidth="1"/>
    <col min="6145" max="6145" width="30.5546875" customWidth="1"/>
    <col min="6146" max="6147" width="15.5546875" customWidth="1"/>
    <col min="6148" max="6148" width="2.5546875" customWidth="1"/>
    <col min="6149" max="6149" width="12" bestFit="1" customWidth="1"/>
    <col min="6150" max="6150" width="13" customWidth="1"/>
    <col min="6401" max="6401" width="30.5546875" customWidth="1"/>
    <col min="6402" max="6403" width="15.5546875" customWidth="1"/>
    <col min="6404" max="6404" width="2.5546875" customWidth="1"/>
    <col min="6405" max="6405" width="12" bestFit="1" customWidth="1"/>
    <col min="6406" max="6406" width="13" customWidth="1"/>
    <col min="6657" max="6657" width="30.5546875" customWidth="1"/>
    <col min="6658" max="6659" width="15.5546875" customWidth="1"/>
    <col min="6660" max="6660" width="2.5546875" customWidth="1"/>
    <col min="6661" max="6661" width="12" bestFit="1" customWidth="1"/>
    <col min="6662" max="6662" width="13" customWidth="1"/>
    <col min="6913" max="6913" width="30.5546875" customWidth="1"/>
    <col min="6914" max="6915" width="15.5546875" customWidth="1"/>
    <col min="6916" max="6916" width="2.5546875" customWidth="1"/>
    <col min="6917" max="6917" width="12" bestFit="1" customWidth="1"/>
    <col min="6918" max="6918" width="13" customWidth="1"/>
    <col min="7169" max="7169" width="30.5546875" customWidth="1"/>
    <col min="7170" max="7171" width="15.5546875" customWidth="1"/>
    <col min="7172" max="7172" width="2.5546875" customWidth="1"/>
    <col min="7173" max="7173" width="12" bestFit="1" customWidth="1"/>
    <col min="7174" max="7174" width="13" customWidth="1"/>
    <col min="7425" max="7425" width="30.5546875" customWidth="1"/>
    <col min="7426" max="7427" width="15.5546875" customWidth="1"/>
    <col min="7428" max="7428" width="2.5546875" customWidth="1"/>
    <col min="7429" max="7429" width="12" bestFit="1" customWidth="1"/>
    <col min="7430" max="7430" width="13" customWidth="1"/>
    <col min="7681" max="7681" width="30.5546875" customWidth="1"/>
    <col min="7682" max="7683" width="15.5546875" customWidth="1"/>
    <col min="7684" max="7684" width="2.5546875" customWidth="1"/>
    <col min="7685" max="7685" width="12" bestFit="1" customWidth="1"/>
    <col min="7686" max="7686" width="13" customWidth="1"/>
    <col min="7937" max="7937" width="30.5546875" customWidth="1"/>
    <col min="7938" max="7939" width="15.5546875" customWidth="1"/>
    <col min="7940" max="7940" width="2.5546875" customWidth="1"/>
    <col min="7941" max="7941" width="12" bestFit="1" customWidth="1"/>
    <col min="7942" max="7942" width="13" customWidth="1"/>
    <col min="8193" max="8193" width="30.5546875" customWidth="1"/>
    <col min="8194" max="8195" width="15.5546875" customWidth="1"/>
    <col min="8196" max="8196" width="2.5546875" customWidth="1"/>
    <col min="8197" max="8197" width="12" bestFit="1" customWidth="1"/>
    <col min="8198" max="8198" width="13" customWidth="1"/>
    <col min="8449" max="8449" width="30.5546875" customWidth="1"/>
    <col min="8450" max="8451" width="15.5546875" customWidth="1"/>
    <col min="8452" max="8452" width="2.5546875" customWidth="1"/>
    <col min="8453" max="8453" width="12" bestFit="1" customWidth="1"/>
    <col min="8454" max="8454" width="13" customWidth="1"/>
    <col min="8705" max="8705" width="30.5546875" customWidth="1"/>
    <col min="8706" max="8707" width="15.5546875" customWidth="1"/>
    <col min="8708" max="8708" width="2.5546875" customWidth="1"/>
    <col min="8709" max="8709" width="12" bestFit="1" customWidth="1"/>
    <col min="8710" max="8710" width="13" customWidth="1"/>
    <col min="8961" max="8961" width="30.5546875" customWidth="1"/>
    <col min="8962" max="8963" width="15.5546875" customWidth="1"/>
    <col min="8964" max="8964" width="2.5546875" customWidth="1"/>
    <col min="8965" max="8965" width="12" bestFit="1" customWidth="1"/>
    <col min="8966" max="8966" width="13" customWidth="1"/>
    <col min="9217" max="9217" width="30.5546875" customWidth="1"/>
    <col min="9218" max="9219" width="15.5546875" customWidth="1"/>
    <col min="9220" max="9220" width="2.5546875" customWidth="1"/>
    <col min="9221" max="9221" width="12" bestFit="1" customWidth="1"/>
    <col min="9222" max="9222" width="13" customWidth="1"/>
    <col min="9473" max="9473" width="30.5546875" customWidth="1"/>
    <col min="9474" max="9475" width="15.5546875" customWidth="1"/>
    <col min="9476" max="9476" width="2.5546875" customWidth="1"/>
    <col min="9477" max="9477" width="12" bestFit="1" customWidth="1"/>
    <col min="9478" max="9478" width="13" customWidth="1"/>
    <col min="9729" max="9729" width="30.5546875" customWidth="1"/>
    <col min="9730" max="9731" width="15.5546875" customWidth="1"/>
    <col min="9732" max="9732" width="2.5546875" customWidth="1"/>
    <col min="9733" max="9733" width="12" bestFit="1" customWidth="1"/>
    <col min="9734" max="9734" width="13" customWidth="1"/>
    <col min="9985" max="9985" width="30.5546875" customWidth="1"/>
    <col min="9986" max="9987" width="15.5546875" customWidth="1"/>
    <col min="9988" max="9988" width="2.5546875" customWidth="1"/>
    <col min="9989" max="9989" width="12" bestFit="1" customWidth="1"/>
    <col min="9990" max="9990" width="13" customWidth="1"/>
    <col min="10241" max="10241" width="30.5546875" customWidth="1"/>
    <col min="10242" max="10243" width="15.5546875" customWidth="1"/>
    <col min="10244" max="10244" width="2.5546875" customWidth="1"/>
    <col min="10245" max="10245" width="12" bestFit="1" customWidth="1"/>
    <col min="10246" max="10246" width="13" customWidth="1"/>
    <col min="10497" max="10497" width="30.5546875" customWidth="1"/>
    <col min="10498" max="10499" width="15.5546875" customWidth="1"/>
    <col min="10500" max="10500" width="2.5546875" customWidth="1"/>
    <col min="10501" max="10501" width="12" bestFit="1" customWidth="1"/>
    <col min="10502" max="10502" width="13" customWidth="1"/>
    <col min="10753" max="10753" width="30.5546875" customWidth="1"/>
    <col min="10754" max="10755" width="15.5546875" customWidth="1"/>
    <col min="10756" max="10756" width="2.5546875" customWidth="1"/>
    <col min="10757" max="10757" width="12" bestFit="1" customWidth="1"/>
    <col min="10758" max="10758" width="13" customWidth="1"/>
    <col min="11009" max="11009" width="30.5546875" customWidth="1"/>
    <col min="11010" max="11011" width="15.5546875" customWidth="1"/>
    <col min="11012" max="11012" width="2.5546875" customWidth="1"/>
    <col min="11013" max="11013" width="12" bestFit="1" customWidth="1"/>
    <col min="11014" max="11014" width="13" customWidth="1"/>
    <col min="11265" max="11265" width="30.5546875" customWidth="1"/>
    <col min="11266" max="11267" width="15.5546875" customWidth="1"/>
    <col min="11268" max="11268" width="2.5546875" customWidth="1"/>
    <col min="11269" max="11269" width="12" bestFit="1" customWidth="1"/>
    <col min="11270" max="11270" width="13" customWidth="1"/>
    <col min="11521" max="11521" width="30.5546875" customWidth="1"/>
    <col min="11522" max="11523" width="15.5546875" customWidth="1"/>
    <col min="11524" max="11524" width="2.5546875" customWidth="1"/>
    <col min="11525" max="11525" width="12" bestFit="1" customWidth="1"/>
    <col min="11526" max="11526" width="13" customWidth="1"/>
    <col min="11777" max="11777" width="30.5546875" customWidth="1"/>
    <col min="11778" max="11779" width="15.5546875" customWidth="1"/>
    <col min="11780" max="11780" width="2.5546875" customWidth="1"/>
    <col min="11781" max="11781" width="12" bestFit="1" customWidth="1"/>
    <col min="11782" max="11782" width="13" customWidth="1"/>
    <col min="12033" max="12033" width="30.5546875" customWidth="1"/>
    <col min="12034" max="12035" width="15.5546875" customWidth="1"/>
    <col min="12036" max="12036" width="2.5546875" customWidth="1"/>
    <col min="12037" max="12037" width="12" bestFit="1" customWidth="1"/>
    <col min="12038" max="12038" width="13" customWidth="1"/>
    <col min="12289" max="12289" width="30.5546875" customWidth="1"/>
    <col min="12290" max="12291" width="15.5546875" customWidth="1"/>
    <col min="12292" max="12292" width="2.5546875" customWidth="1"/>
    <col min="12293" max="12293" width="12" bestFit="1" customWidth="1"/>
    <col min="12294" max="12294" width="13" customWidth="1"/>
    <col min="12545" max="12545" width="30.5546875" customWidth="1"/>
    <col min="12546" max="12547" width="15.5546875" customWidth="1"/>
    <col min="12548" max="12548" width="2.5546875" customWidth="1"/>
    <col min="12549" max="12549" width="12" bestFit="1" customWidth="1"/>
    <col min="12550" max="12550" width="13" customWidth="1"/>
    <col min="12801" max="12801" width="30.5546875" customWidth="1"/>
    <col min="12802" max="12803" width="15.5546875" customWidth="1"/>
    <col min="12804" max="12804" width="2.5546875" customWidth="1"/>
    <col min="12805" max="12805" width="12" bestFit="1" customWidth="1"/>
    <col min="12806" max="12806" width="13" customWidth="1"/>
    <col min="13057" max="13057" width="30.5546875" customWidth="1"/>
    <col min="13058" max="13059" width="15.5546875" customWidth="1"/>
    <col min="13060" max="13060" width="2.5546875" customWidth="1"/>
    <col min="13061" max="13061" width="12" bestFit="1" customWidth="1"/>
    <col min="13062" max="13062" width="13" customWidth="1"/>
    <col min="13313" max="13313" width="30.5546875" customWidth="1"/>
    <col min="13314" max="13315" width="15.5546875" customWidth="1"/>
    <col min="13316" max="13316" width="2.5546875" customWidth="1"/>
    <col min="13317" max="13317" width="12" bestFit="1" customWidth="1"/>
    <col min="13318" max="13318" width="13" customWidth="1"/>
    <col min="13569" max="13569" width="30.5546875" customWidth="1"/>
    <col min="13570" max="13571" width="15.5546875" customWidth="1"/>
    <col min="13572" max="13572" width="2.5546875" customWidth="1"/>
    <col min="13573" max="13573" width="12" bestFit="1" customWidth="1"/>
    <col min="13574" max="13574" width="13" customWidth="1"/>
    <col min="13825" max="13825" width="30.5546875" customWidth="1"/>
    <col min="13826" max="13827" width="15.5546875" customWidth="1"/>
    <col min="13828" max="13828" width="2.5546875" customWidth="1"/>
    <col min="13829" max="13829" width="12" bestFit="1" customWidth="1"/>
    <col min="13830" max="13830" width="13" customWidth="1"/>
    <col min="14081" max="14081" width="30.5546875" customWidth="1"/>
    <col min="14082" max="14083" width="15.5546875" customWidth="1"/>
    <col min="14084" max="14084" width="2.5546875" customWidth="1"/>
    <col min="14085" max="14085" width="12" bestFit="1" customWidth="1"/>
    <col min="14086" max="14086" width="13" customWidth="1"/>
    <col min="14337" max="14337" width="30.5546875" customWidth="1"/>
    <col min="14338" max="14339" width="15.5546875" customWidth="1"/>
    <col min="14340" max="14340" width="2.5546875" customWidth="1"/>
    <col min="14341" max="14341" width="12" bestFit="1" customWidth="1"/>
    <col min="14342" max="14342" width="13" customWidth="1"/>
    <col min="14593" max="14593" width="30.5546875" customWidth="1"/>
    <col min="14594" max="14595" width="15.5546875" customWidth="1"/>
    <col min="14596" max="14596" width="2.5546875" customWidth="1"/>
    <col min="14597" max="14597" width="12" bestFit="1" customWidth="1"/>
    <col min="14598" max="14598" width="13" customWidth="1"/>
    <col min="14849" max="14849" width="30.5546875" customWidth="1"/>
    <col min="14850" max="14851" width="15.5546875" customWidth="1"/>
    <col min="14852" max="14852" width="2.5546875" customWidth="1"/>
    <col min="14853" max="14853" width="12" bestFit="1" customWidth="1"/>
    <col min="14854" max="14854" width="13" customWidth="1"/>
    <col min="15105" max="15105" width="30.5546875" customWidth="1"/>
    <col min="15106" max="15107" width="15.5546875" customWidth="1"/>
    <col min="15108" max="15108" width="2.5546875" customWidth="1"/>
    <col min="15109" max="15109" width="12" bestFit="1" customWidth="1"/>
    <col min="15110" max="15110" width="13" customWidth="1"/>
    <col min="15361" max="15361" width="30.5546875" customWidth="1"/>
    <col min="15362" max="15363" width="15.5546875" customWidth="1"/>
    <col min="15364" max="15364" width="2.5546875" customWidth="1"/>
    <col min="15365" max="15365" width="12" bestFit="1" customWidth="1"/>
    <col min="15366" max="15366" width="13" customWidth="1"/>
    <col min="15617" max="15617" width="30.5546875" customWidth="1"/>
    <col min="15618" max="15619" width="15.5546875" customWidth="1"/>
    <col min="15620" max="15620" width="2.5546875" customWidth="1"/>
    <col min="15621" max="15621" width="12" bestFit="1" customWidth="1"/>
    <col min="15622" max="15622" width="13" customWidth="1"/>
    <col min="15873" max="15873" width="30.5546875" customWidth="1"/>
    <col min="15874" max="15875" width="15.5546875" customWidth="1"/>
    <col min="15876" max="15876" width="2.5546875" customWidth="1"/>
    <col min="15877" max="15877" width="12" bestFit="1" customWidth="1"/>
    <col min="15878" max="15878" width="13" customWidth="1"/>
    <col min="16129" max="16129" width="30.5546875" customWidth="1"/>
    <col min="16130" max="16131" width="15.5546875" customWidth="1"/>
    <col min="16132" max="16132" width="2.5546875" customWidth="1"/>
    <col min="16133" max="16133" width="12" bestFit="1" customWidth="1"/>
    <col min="16134" max="16134" width="13" customWidth="1"/>
  </cols>
  <sheetData>
    <row r="1" spans="1:9" ht="20.25" customHeight="1">
      <c r="A1" s="923" t="s">
        <v>56</v>
      </c>
      <c r="B1" s="924"/>
      <c r="C1" s="924"/>
      <c r="D1" s="925"/>
    </row>
    <row r="2" spans="1:9">
      <c r="A2" s="929" t="s">
        <v>57</v>
      </c>
      <c r="B2" s="930"/>
      <c r="C2" s="930"/>
      <c r="D2" s="931"/>
    </row>
    <row r="3" spans="1:9">
      <c r="A3" s="929" t="s">
        <v>61</v>
      </c>
      <c r="B3" s="930"/>
      <c r="C3" s="930"/>
      <c r="D3" s="931"/>
    </row>
    <row r="4" spans="1:9" ht="13.8" thickBot="1">
      <c r="A4" s="1140"/>
      <c r="B4" s="452"/>
      <c r="C4" s="2"/>
      <c r="D4" s="1126" t="s">
        <v>10</v>
      </c>
    </row>
    <row r="5" spans="1:9" ht="45.75" customHeight="1" thickTop="1">
      <c r="A5" s="1141" t="s">
        <v>51</v>
      </c>
      <c r="B5" s="890" t="s">
        <v>128</v>
      </c>
      <c r="C5" s="890" t="s">
        <v>123</v>
      </c>
      <c r="D5" s="1166"/>
    </row>
    <row r="6" spans="1:9">
      <c r="A6" s="1143"/>
      <c r="B6" s="12" t="s">
        <v>34</v>
      </c>
      <c r="C6" s="12" t="s">
        <v>55</v>
      </c>
      <c r="D6" s="1162"/>
    </row>
    <row r="7" spans="1:9" s="27" customFormat="1" ht="13.5" customHeight="1">
      <c r="A7" s="571" t="s">
        <v>14</v>
      </c>
      <c r="B7" s="1157">
        <v>17.731168</v>
      </c>
      <c r="C7" s="1146">
        <v>34195.27093558832</v>
      </c>
      <c r="D7" s="695"/>
      <c r="E7" s="86"/>
      <c r="F7" s="86"/>
      <c r="H7" s="215"/>
      <c r="I7" s="215"/>
    </row>
    <row r="8" spans="1:9" s="27" customFormat="1" ht="13.5" customHeight="1">
      <c r="A8" s="571" t="s">
        <v>15</v>
      </c>
      <c r="B8" s="1157">
        <v>6.2935149999999993</v>
      </c>
      <c r="C8" s="1146">
        <v>12137.296909159571</v>
      </c>
      <c r="D8" s="695"/>
      <c r="E8" s="86"/>
      <c r="F8" s="86"/>
      <c r="H8" s="215"/>
      <c r="I8" s="215"/>
    </row>
    <row r="9" spans="1:9" s="27" customFormat="1" ht="13.5" customHeight="1">
      <c r="A9" s="571" t="s">
        <v>16</v>
      </c>
      <c r="B9" s="1157">
        <v>18.850835</v>
      </c>
      <c r="C9" s="1146">
        <v>36354.59379703983</v>
      </c>
      <c r="D9" s="695"/>
      <c r="E9" s="86"/>
      <c r="F9" s="86"/>
      <c r="H9" s="215"/>
      <c r="I9" s="215"/>
    </row>
    <row r="10" spans="1:9" s="27" customFormat="1" ht="13.5" customHeight="1">
      <c r="A10" s="571" t="s">
        <v>17</v>
      </c>
      <c r="B10" s="1157">
        <v>2.4062549999999998</v>
      </c>
      <c r="C10" s="1146">
        <v>4640.5595877899341</v>
      </c>
      <c r="D10" s="695"/>
      <c r="E10" s="86"/>
      <c r="F10" s="86"/>
      <c r="H10" s="215"/>
      <c r="I10" s="215"/>
    </row>
    <row r="11" spans="1:9" s="27" customFormat="1" ht="13.5" customHeight="1">
      <c r="A11" s="571" t="s">
        <v>18</v>
      </c>
      <c r="B11" s="1157">
        <v>1.3418430000000001</v>
      </c>
      <c r="C11" s="1146">
        <v>2587.7982171294439</v>
      </c>
      <c r="D11" s="695"/>
      <c r="E11" s="86"/>
      <c r="F11" s="86"/>
      <c r="H11" s="215"/>
      <c r="I11" s="215"/>
    </row>
    <row r="12" spans="1:9" s="27" customFormat="1" ht="13.5" customHeight="1">
      <c r="A12" s="571" t="s">
        <v>19</v>
      </c>
      <c r="B12" s="1157">
        <v>0.66713600000000006</v>
      </c>
      <c r="C12" s="1146">
        <v>1286.5986194978611</v>
      </c>
      <c r="D12" s="695"/>
      <c r="E12" s="86"/>
      <c r="F12" s="86"/>
      <c r="H12" s="215"/>
      <c r="I12" s="215"/>
    </row>
    <row r="13" spans="1:9" s="27" customFormat="1" ht="13.5" customHeight="1">
      <c r="A13" s="571" t="s">
        <v>20</v>
      </c>
      <c r="B13" s="1157">
        <v>3.4421949999999999</v>
      </c>
      <c r="C13" s="1146">
        <v>6638.4115608248385</v>
      </c>
      <c r="D13" s="695"/>
      <c r="E13" s="86"/>
      <c r="F13" s="86"/>
      <c r="H13" s="215"/>
      <c r="I13" s="215"/>
    </row>
    <row r="14" spans="1:9" s="27" customFormat="1" ht="13.5" customHeight="1">
      <c r="A14" s="571" t="s">
        <v>21</v>
      </c>
      <c r="B14" s="1157">
        <v>11.121217999999999</v>
      </c>
      <c r="C14" s="1146">
        <v>21447.716396558964</v>
      </c>
      <c r="D14" s="695"/>
      <c r="E14" s="86"/>
      <c r="F14" s="86"/>
      <c r="H14" s="215"/>
      <c r="I14" s="215"/>
    </row>
    <row r="15" spans="1:9" s="27" customFormat="1" ht="13.5" customHeight="1">
      <c r="A15" s="571" t="s">
        <v>22</v>
      </c>
      <c r="B15" s="1157">
        <v>3.124822</v>
      </c>
      <c r="C15" s="1146">
        <v>6026.3449602128276</v>
      </c>
      <c r="D15" s="695"/>
      <c r="E15" s="86"/>
      <c r="F15" s="86"/>
      <c r="H15" s="215"/>
      <c r="I15" s="215"/>
    </row>
    <row r="16" spans="1:9" s="27" customFormat="1" ht="13.5" customHeight="1">
      <c r="A16" s="571" t="s">
        <v>23</v>
      </c>
      <c r="B16" s="1157">
        <v>4.222906</v>
      </c>
      <c r="C16" s="1146">
        <v>8144.0441377308898</v>
      </c>
      <c r="D16" s="695"/>
      <c r="E16" s="86"/>
      <c r="F16" s="86"/>
      <c r="H16" s="215"/>
      <c r="I16" s="215"/>
    </row>
    <row r="17" spans="1:9" s="27" customFormat="1" ht="13.5" customHeight="1">
      <c r="A17" s="571" t="s">
        <v>24</v>
      </c>
      <c r="B17" s="1157">
        <v>4.3448330000000004</v>
      </c>
      <c r="C17" s="1146">
        <v>8379.1852631978345</v>
      </c>
      <c r="D17" s="695"/>
      <c r="E17" s="86"/>
      <c r="F17" s="86"/>
      <c r="H17" s="215"/>
      <c r="I17" s="215"/>
    </row>
    <row r="18" spans="1:9" s="27" customFormat="1" ht="13.5" customHeight="1">
      <c r="A18" s="571" t="s">
        <v>25</v>
      </c>
      <c r="B18" s="1157">
        <v>2.16987</v>
      </c>
      <c r="C18" s="1146">
        <v>4184.6816038856005</v>
      </c>
      <c r="D18" s="695"/>
      <c r="E18" s="86"/>
      <c r="F18" s="86"/>
      <c r="H18" s="215"/>
      <c r="I18" s="215"/>
    </row>
    <row r="19" spans="1:9" s="27" customFormat="1" ht="13.5" customHeight="1">
      <c r="A19" s="571" t="s">
        <v>26</v>
      </c>
      <c r="B19" s="1157">
        <v>3.0762369999999999</v>
      </c>
      <c r="C19" s="1146">
        <v>5932.6468328020701</v>
      </c>
      <c r="D19" s="695"/>
      <c r="E19" s="86"/>
      <c r="F19" s="86"/>
      <c r="H19" s="215"/>
      <c r="I19" s="215"/>
    </row>
    <row r="20" spans="1:9" s="27" customFormat="1" ht="13.5" customHeight="1">
      <c r="A20" s="571" t="s">
        <v>27</v>
      </c>
      <c r="B20" s="1157">
        <v>15.321048000000001</v>
      </c>
      <c r="C20" s="1146">
        <v>29547.257539782691</v>
      </c>
      <c r="D20" s="695"/>
      <c r="E20" s="86"/>
      <c r="F20" s="86"/>
      <c r="H20" s="215"/>
      <c r="I20" s="215"/>
    </row>
    <row r="21" spans="1:9" s="27" customFormat="1" ht="13.5" customHeight="1">
      <c r="A21" s="571" t="s">
        <v>28</v>
      </c>
      <c r="B21" s="1157">
        <v>5.8861189999999999</v>
      </c>
      <c r="C21" s="1146">
        <v>11351.617330799312</v>
      </c>
      <c r="D21" s="695"/>
      <c r="E21" s="86"/>
      <c r="F21" s="86"/>
      <c r="H21" s="215"/>
      <c r="I21" s="215"/>
    </row>
    <row r="22" spans="1:9" s="27" customFormat="1" ht="21" customHeight="1" thickBot="1">
      <c r="A22" s="1147" t="s">
        <v>13</v>
      </c>
      <c r="B22" s="186">
        <v>99.999999999999986</v>
      </c>
      <c r="C22" s="31">
        <v>192854.02369200002</v>
      </c>
      <c r="D22" s="1167"/>
      <c r="F22" s="29"/>
      <c r="H22" s="215"/>
      <c r="I22" s="215"/>
    </row>
    <row r="23" spans="1:9" s="27" customFormat="1" ht="5.25" customHeight="1" thickTop="1">
      <c r="A23" s="1149"/>
      <c r="B23" s="36"/>
      <c r="C23" s="37"/>
      <c r="D23" s="695"/>
      <c r="H23" s="215"/>
      <c r="I23" s="215"/>
    </row>
    <row r="24" spans="1:9" s="27" customFormat="1" ht="14.25" customHeight="1">
      <c r="A24" s="1150" t="s">
        <v>148</v>
      </c>
      <c r="B24" s="30"/>
      <c r="C24" s="1152">
        <v>332506.9374</v>
      </c>
      <c r="D24" s="1142"/>
      <c r="E24" s="91"/>
      <c r="H24" s="215"/>
      <c r="I24" s="215"/>
    </row>
    <row r="25" spans="1:9" s="27" customFormat="1" ht="14.25" customHeight="1">
      <c r="A25" s="1153" t="s">
        <v>176</v>
      </c>
      <c r="B25" s="30"/>
      <c r="C25" s="1152">
        <v>192854.02369199999</v>
      </c>
      <c r="D25" s="778" t="s">
        <v>122</v>
      </c>
      <c r="E25" s="91"/>
      <c r="H25" s="215"/>
      <c r="I25" s="215"/>
    </row>
    <row r="26" spans="1:9" s="27" customFormat="1" ht="14.25" customHeight="1">
      <c r="A26" s="1155" t="s">
        <v>475</v>
      </c>
      <c r="B26" s="1160"/>
      <c r="C26" s="1160"/>
      <c r="D26" s="564"/>
    </row>
    <row r="27" spans="1:9" s="27" customFormat="1"/>
    <row r="28" spans="1:9" s="27" customFormat="1"/>
    <row r="29" spans="1:9" s="27" customFormat="1"/>
    <row r="30" spans="1:9" s="27" customFormat="1"/>
    <row r="31" spans="1:9" s="27" customFormat="1"/>
    <row r="32" spans="1:9" s="27" customFormat="1"/>
    <row r="33" s="27" customFormat="1"/>
    <row r="34" s="27" customFormat="1"/>
    <row r="35" s="27" customFormat="1"/>
    <row r="36" s="27" customFormat="1"/>
    <row r="37" s="27" customFormat="1"/>
    <row r="38" s="27" customFormat="1"/>
    <row r="39" s="27" customFormat="1"/>
    <row r="40" s="27" customFormat="1"/>
    <row r="41" s="27" customFormat="1"/>
    <row r="42" s="27" customFormat="1"/>
    <row r="43" s="27" customFormat="1"/>
    <row r="44" s="27" customFormat="1"/>
    <row r="45" s="27" customFormat="1"/>
    <row r="46" s="27" customFormat="1"/>
    <row r="47" s="27" customFormat="1"/>
    <row r="48" s="27" customFormat="1"/>
    <row r="49" s="27" customFormat="1"/>
    <row r="50" s="27" customFormat="1"/>
    <row r="51" s="27" customFormat="1"/>
    <row r="52" s="27" customFormat="1"/>
    <row r="53" s="27" customFormat="1"/>
    <row r="54" s="27" customFormat="1"/>
    <row r="55" s="27" customFormat="1"/>
    <row r="56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  <row r="183" s="27" customFormat="1"/>
    <row r="184" s="27" customFormat="1"/>
    <row r="185" s="27" customFormat="1"/>
    <row r="186" s="27" customFormat="1"/>
    <row r="187" s="27" customFormat="1"/>
    <row r="188" s="27" customFormat="1"/>
    <row r="189" s="27" customFormat="1"/>
    <row r="190" s="27" customFormat="1"/>
    <row r="191" s="27" customFormat="1"/>
    <row r="192" s="27" customFormat="1"/>
    <row r="193" s="27" customFormat="1"/>
    <row r="194" s="27" customFormat="1"/>
    <row r="195" s="27" customFormat="1"/>
    <row r="196" s="27" customFormat="1"/>
    <row r="197" s="27" customFormat="1"/>
    <row r="198" s="27" customFormat="1"/>
    <row r="199" s="27" customFormat="1"/>
    <row r="200" s="27" customFormat="1"/>
    <row r="201" s="27" customFormat="1"/>
    <row r="202" s="27" customFormat="1"/>
    <row r="203" s="27" customFormat="1"/>
    <row r="204" s="27" customFormat="1"/>
    <row r="205" s="27" customFormat="1"/>
    <row r="206" s="27" customFormat="1"/>
    <row r="207" s="27" customFormat="1"/>
    <row r="208" s="27" customFormat="1"/>
    <row r="209" s="27" customFormat="1"/>
    <row r="210" s="27" customFormat="1"/>
    <row r="211" s="27" customFormat="1"/>
    <row r="212" s="27" customFormat="1"/>
    <row r="213" s="27" customFormat="1"/>
    <row r="214" s="27" customFormat="1"/>
    <row r="215" s="27" customFormat="1"/>
    <row r="216" s="27" customFormat="1"/>
    <row r="217" s="27" customFormat="1"/>
    <row r="218" s="27" customFormat="1"/>
    <row r="219" s="27" customFormat="1"/>
    <row r="220" s="27" customFormat="1"/>
    <row r="221" s="27" customFormat="1"/>
    <row r="222" s="27" customFormat="1"/>
    <row r="223" s="27" customFormat="1"/>
    <row r="224" s="27" customFormat="1"/>
    <row r="225" s="27" customFormat="1"/>
    <row r="226" s="27" customFormat="1"/>
    <row r="227" s="27" customFormat="1"/>
    <row r="228" s="27" customFormat="1"/>
    <row r="229" s="27" customFormat="1"/>
    <row r="230" s="27" customFormat="1"/>
    <row r="231" s="27" customFormat="1"/>
    <row r="232" s="27" customFormat="1"/>
    <row r="233" s="27" customFormat="1"/>
    <row r="234" s="27" customFormat="1"/>
    <row r="235" s="27" customFormat="1"/>
    <row r="236" s="27" customFormat="1"/>
    <row r="237" s="27" customFormat="1"/>
    <row r="238" s="27" customFormat="1"/>
    <row r="239" s="27" customFormat="1"/>
    <row r="240" s="27" customFormat="1"/>
    <row r="241" s="27" customFormat="1"/>
    <row r="242" s="27" customFormat="1"/>
    <row r="243" s="27" customFormat="1"/>
    <row r="244" s="27" customFormat="1"/>
    <row r="245" s="27" customFormat="1"/>
    <row r="246" s="27" customFormat="1"/>
    <row r="247" s="27" customFormat="1"/>
    <row r="248" s="27" customFormat="1"/>
    <row r="249" s="27" customFormat="1"/>
    <row r="250" s="27" customFormat="1"/>
    <row r="251" s="27" customFormat="1"/>
    <row r="252" s="27" customFormat="1"/>
    <row r="253" s="27" customFormat="1"/>
    <row r="254" s="27" customFormat="1"/>
    <row r="255" s="27" customFormat="1"/>
    <row r="256" s="27" customFormat="1"/>
    <row r="257" s="27" customFormat="1"/>
    <row r="258" s="27" customFormat="1"/>
    <row r="259" s="27" customFormat="1"/>
    <row r="260" s="27" customFormat="1"/>
    <row r="261" s="27" customFormat="1"/>
    <row r="262" s="27" customFormat="1"/>
    <row r="263" s="27" customFormat="1"/>
    <row r="264" s="27" customFormat="1"/>
    <row r="265" s="27" customFormat="1"/>
    <row r="266" s="27" customFormat="1"/>
    <row r="267" s="27" customFormat="1"/>
    <row r="268" s="27" customFormat="1"/>
    <row r="269" s="27" customFormat="1"/>
    <row r="270" s="27" customFormat="1"/>
    <row r="271" s="27" customFormat="1"/>
    <row r="272" s="27" customFormat="1"/>
    <row r="273" s="27" customFormat="1"/>
    <row r="274" s="27" customFormat="1"/>
    <row r="275" s="27" customFormat="1"/>
    <row r="276" s="27" customFormat="1"/>
    <row r="277" s="27" customFormat="1"/>
    <row r="278" s="27" customFormat="1"/>
    <row r="279" s="27" customFormat="1"/>
    <row r="280" s="27" customFormat="1"/>
    <row r="281" s="27" customFormat="1"/>
    <row r="282" s="27" customFormat="1"/>
    <row r="283" s="27" customFormat="1"/>
    <row r="284" s="27" customFormat="1"/>
    <row r="285" s="27" customFormat="1"/>
    <row r="286" s="27" customFormat="1"/>
    <row r="287" s="27" customFormat="1"/>
    <row r="288" s="27" customFormat="1"/>
    <row r="289" s="27" customFormat="1"/>
    <row r="290" s="27" customFormat="1"/>
    <row r="291" s="27" customFormat="1"/>
    <row r="292" s="27" customFormat="1"/>
    <row r="293" s="27" customFormat="1"/>
    <row r="294" s="27" customFormat="1"/>
    <row r="295" s="27" customFormat="1"/>
    <row r="296" s="27" customFormat="1"/>
    <row r="297" s="27" customFormat="1"/>
    <row r="298" s="27" customFormat="1"/>
    <row r="299" s="27" customFormat="1"/>
    <row r="300" s="27" customFormat="1"/>
    <row r="301" s="27" customFormat="1"/>
    <row r="302" s="27" customFormat="1"/>
    <row r="303" s="27" customFormat="1"/>
    <row r="304" s="27" customFormat="1"/>
    <row r="305" s="27" customFormat="1"/>
    <row r="306" s="27" customFormat="1"/>
    <row r="307" s="27" customFormat="1"/>
    <row r="308" s="27" customFormat="1"/>
    <row r="309" s="27" customFormat="1"/>
    <row r="310" s="27" customFormat="1"/>
    <row r="311" s="27" customFormat="1"/>
    <row r="312" s="27" customFormat="1"/>
    <row r="313" s="27" customFormat="1"/>
    <row r="314" s="27" customFormat="1"/>
    <row r="315" s="27" customFormat="1"/>
    <row r="316" s="27" customFormat="1"/>
    <row r="317" s="27" customFormat="1"/>
    <row r="318" s="27" customFormat="1"/>
    <row r="319" s="27" customFormat="1"/>
    <row r="320" s="27" customFormat="1"/>
    <row r="321" s="27" customFormat="1"/>
    <row r="322" s="27" customFormat="1"/>
    <row r="323" s="27" customFormat="1"/>
    <row r="324" s="27" customFormat="1"/>
    <row r="325" s="27" customFormat="1"/>
    <row r="326" s="27" customFormat="1"/>
    <row r="327" s="27" customFormat="1"/>
    <row r="328" s="27" customFormat="1"/>
    <row r="329" s="27" customFormat="1"/>
    <row r="330" s="27" customFormat="1"/>
    <row r="331" s="27" customFormat="1"/>
    <row r="332" s="27" customFormat="1"/>
    <row r="333" s="27" customFormat="1"/>
    <row r="334" s="27" customFormat="1"/>
    <row r="335" s="27" customFormat="1"/>
    <row r="336" s="27" customFormat="1"/>
    <row r="337" s="27" customFormat="1"/>
    <row r="338" s="27" customFormat="1"/>
    <row r="339" s="27" customFormat="1"/>
    <row r="340" s="27" customFormat="1"/>
    <row r="341" s="27" customFormat="1"/>
    <row r="342" s="27" customFormat="1"/>
    <row r="343" s="27" customFormat="1"/>
    <row r="344" s="27" customFormat="1"/>
    <row r="345" s="27" customFormat="1"/>
    <row r="346" s="27" customFormat="1"/>
    <row r="347" s="27" customFormat="1"/>
    <row r="348" s="27" customFormat="1"/>
    <row r="349" s="27" customFormat="1"/>
    <row r="350" s="27" customFormat="1"/>
    <row r="351" s="27" customFormat="1"/>
    <row r="352" s="27" customFormat="1"/>
    <row r="353" s="27" customFormat="1"/>
    <row r="354" s="27" customFormat="1"/>
    <row r="355" s="27" customFormat="1"/>
    <row r="356" s="27" customFormat="1"/>
    <row r="357" s="27" customFormat="1"/>
    <row r="358" s="27" customFormat="1"/>
    <row r="359" s="27" customFormat="1"/>
    <row r="360" s="27" customFormat="1"/>
    <row r="361" s="27" customFormat="1"/>
    <row r="362" s="27" customFormat="1"/>
    <row r="363" s="27" customFormat="1"/>
    <row r="364" s="27" customFormat="1"/>
    <row r="365" s="27" customFormat="1"/>
    <row r="366" s="27" customFormat="1"/>
    <row r="367" s="27" customFormat="1"/>
    <row r="368" s="27" customFormat="1"/>
    <row r="369" s="27" customFormat="1"/>
    <row r="370" s="27" customFormat="1"/>
    <row r="371" s="27" customFormat="1"/>
    <row r="372" s="27" customFormat="1"/>
    <row r="373" s="27" customFormat="1"/>
    <row r="374" s="27" customFormat="1"/>
    <row r="375" s="27" customFormat="1"/>
    <row r="376" s="27" customFormat="1"/>
    <row r="377" s="27" customFormat="1"/>
    <row r="378" s="27" customFormat="1"/>
    <row r="379" s="27" customFormat="1"/>
    <row r="380" s="27" customFormat="1"/>
    <row r="381" s="27" customFormat="1"/>
    <row r="382" s="27" customFormat="1"/>
    <row r="383" s="27" customFormat="1"/>
    <row r="384" s="27" customFormat="1"/>
    <row r="385" s="27" customFormat="1"/>
    <row r="386" s="27" customFormat="1"/>
    <row r="387" s="27" customFormat="1"/>
    <row r="388" s="27" customFormat="1"/>
    <row r="389" s="27" customFormat="1"/>
    <row r="390" s="27" customFormat="1"/>
    <row r="391" s="27" customFormat="1"/>
    <row r="392" s="27" customFormat="1"/>
    <row r="393" s="27" customFormat="1"/>
    <row r="394" s="27" customFormat="1"/>
    <row r="395" s="27" customFormat="1"/>
    <row r="396" s="27" customFormat="1"/>
    <row r="397" s="27" customFormat="1"/>
    <row r="398" s="27" customFormat="1"/>
    <row r="399" s="27" customFormat="1"/>
    <row r="400" s="27" customFormat="1"/>
    <row r="401" s="27" customFormat="1"/>
    <row r="402" s="27" customFormat="1"/>
    <row r="403" s="27" customFormat="1"/>
    <row r="404" s="27" customFormat="1"/>
    <row r="405" s="27" customFormat="1"/>
    <row r="406" s="27" customFormat="1"/>
    <row r="407" s="27" customFormat="1"/>
    <row r="408" s="27" customFormat="1"/>
    <row r="409" s="27" customFormat="1"/>
    <row r="410" s="27" customFormat="1"/>
    <row r="411" s="27" customFormat="1"/>
    <row r="412" s="27" customFormat="1"/>
    <row r="413" s="27" customFormat="1"/>
    <row r="414" s="27" customFormat="1"/>
    <row r="415" s="27" customFormat="1"/>
    <row r="416" s="27" customFormat="1"/>
    <row r="417" s="27" customFormat="1"/>
    <row r="418" s="27" customFormat="1"/>
    <row r="419" s="27" customFormat="1"/>
    <row r="420" s="27" customFormat="1"/>
    <row r="421" s="27" customFormat="1"/>
    <row r="422" s="27" customFormat="1"/>
    <row r="423" s="27" customFormat="1"/>
    <row r="424" s="27" customFormat="1"/>
    <row r="425" s="27" customFormat="1"/>
    <row r="426" s="27" customFormat="1"/>
    <row r="427" s="27" customFormat="1"/>
    <row r="428" s="27" customFormat="1"/>
    <row r="429" s="27" customFormat="1"/>
    <row r="430" s="27" customFormat="1"/>
    <row r="431" s="27" customFormat="1"/>
    <row r="432" s="27" customFormat="1"/>
    <row r="433" s="27" customFormat="1"/>
    <row r="434" s="27" customFormat="1"/>
    <row r="435" s="27" customFormat="1"/>
    <row r="436" s="27" customFormat="1"/>
    <row r="437" s="27" customFormat="1"/>
    <row r="438" s="27" customFormat="1"/>
    <row r="439" s="27" customFormat="1"/>
    <row r="440" s="27" customFormat="1"/>
    <row r="441" s="27" customFormat="1"/>
    <row r="442" s="27" customFormat="1"/>
    <row r="443" s="27" customFormat="1"/>
    <row r="444" s="27" customFormat="1"/>
    <row r="445" s="27" customFormat="1"/>
    <row r="446" s="27" customFormat="1"/>
    <row r="447" s="27" customFormat="1"/>
    <row r="448" s="27" customFormat="1"/>
    <row r="449" s="27" customFormat="1"/>
    <row r="450" s="27" customFormat="1"/>
    <row r="451" s="27" customFormat="1"/>
    <row r="452" s="27" customFormat="1"/>
    <row r="453" s="27" customFormat="1"/>
    <row r="454" s="27" customFormat="1"/>
    <row r="455" s="27" customFormat="1"/>
    <row r="456" s="27" customFormat="1"/>
    <row r="457" s="27" customFormat="1"/>
    <row r="458" s="27" customFormat="1"/>
    <row r="459" s="27" customFormat="1"/>
    <row r="460" s="27" customFormat="1"/>
    <row r="461" s="27" customFormat="1"/>
    <row r="462" s="27" customFormat="1"/>
    <row r="463" s="27" customFormat="1"/>
    <row r="464" s="27" customFormat="1"/>
    <row r="465" s="27" customFormat="1"/>
    <row r="466" s="27" customFormat="1"/>
    <row r="467" s="27" customFormat="1"/>
    <row r="468" s="27" customFormat="1"/>
    <row r="469" s="27" customFormat="1"/>
    <row r="470" s="27" customFormat="1"/>
    <row r="471" s="27" customFormat="1"/>
    <row r="472" s="27" customFormat="1"/>
    <row r="473" s="27" customFormat="1"/>
    <row r="474" s="27" customFormat="1"/>
    <row r="475" s="27" customFormat="1"/>
    <row r="476" s="27" customFormat="1"/>
    <row r="477" s="27" customFormat="1"/>
    <row r="478" s="27" customFormat="1"/>
    <row r="479" s="27" customFormat="1"/>
    <row r="480" s="27" customFormat="1"/>
    <row r="481" s="27" customFormat="1"/>
    <row r="482" s="27" customFormat="1"/>
    <row r="483" s="27" customFormat="1"/>
    <row r="484" s="27" customFormat="1"/>
    <row r="485" s="27" customFormat="1"/>
    <row r="486" s="27" customFormat="1"/>
    <row r="487" s="27" customFormat="1"/>
    <row r="488" s="27" customFormat="1"/>
    <row r="489" s="27" customFormat="1"/>
    <row r="490" s="27" customFormat="1"/>
    <row r="491" s="27" customFormat="1"/>
    <row r="492" s="27" customFormat="1"/>
    <row r="493" s="27" customFormat="1"/>
    <row r="494" s="27" customFormat="1"/>
    <row r="495" s="27" customFormat="1"/>
    <row r="496" s="27" customFormat="1"/>
    <row r="497" s="27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B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121</Value>
      <Value>115</Value>
      <Value>46</Value>
      <Value>123</Value>
    </MinhacCategoriasPorOrganigrama>
    <MinPortalIdiomaDocumentos xmlns="25d85ab0-3809-4eca-a8fb-a26131ff49e9">Español</MinPortalIdiomaDocumentos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2021-12-29T23:00:00+00:00</MinhacFechaInfo>
    <MinhacCategoriasGeneral xmlns="25d85ab0-3809-4eca-a8fb-a26131ff49e9">
      <Value>178</Value>
      <Value>206</Value>
      <Value>209</Value>
    </MinhacCategoriasGeneral>
  </documentManagement>
</p:properties>
</file>

<file path=customXml/itemProps1.xml><?xml version="1.0" encoding="utf-8"?>
<ds:datastoreItem xmlns:ds="http://schemas.openxmlformats.org/officeDocument/2006/customXml" ds:itemID="{7DC23720-DFA7-4850-8CE6-F3750B3EC5D7}"/>
</file>

<file path=customXml/itemProps2.xml><?xml version="1.0" encoding="utf-8"?>
<ds:datastoreItem xmlns:ds="http://schemas.openxmlformats.org/officeDocument/2006/customXml" ds:itemID="{C23F0E52-B4EB-4CC3-9CB7-3419663E59D9}"/>
</file>

<file path=customXml/itemProps3.xml><?xml version="1.0" encoding="utf-8"?>
<ds:datastoreItem xmlns:ds="http://schemas.openxmlformats.org/officeDocument/2006/customXml" ds:itemID="{B2789892-3E91-4F65-AFAE-6C7F4335EC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48</vt:i4>
      </vt:variant>
      <vt:variant>
        <vt:lpstr>Rangos con nombre</vt:lpstr>
      </vt:variant>
      <vt:variant>
        <vt:i4>48</vt:i4>
      </vt:variant>
    </vt:vector>
  </HeadingPairs>
  <TitlesOfParts>
    <vt:vector size="96" baseType="lpstr">
      <vt:lpstr>Sec. I. Cuadro 1</vt:lpstr>
      <vt:lpstr>Sec. I. Cuadro 2</vt:lpstr>
      <vt:lpstr>Sec. I. Cuadro 3</vt:lpstr>
      <vt:lpstr>Sec. I. Cuadro 4</vt:lpstr>
      <vt:lpstr>Sec. I. Cuadro 5</vt:lpstr>
      <vt:lpstr>Sec. I. Cuadro 6</vt:lpstr>
      <vt:lpstr>Sec. I. Cuadro 7.1</vt:lpstr>
      <vt:lpstr>Sec. I. Cuadro 7.2</vt:lpstr>
      <vt:lpstr>Sec. I. Cuadro 7.3</vt:lpstr>
      <vt:lpstr>Sec. I. Cuadro 7.4</vt:lpstr>
      <vt:lpstr>Sec. I. Cuadro 7.5</vt:lpstr>
      <vt:lpstr>Sec. I. Cuadro 7.6</vt:lpstr>
      <vt:lpstr>Sec. I. Cuadro 8.1</vt:lpstr>
      <vt:lpstr>Sec. I. Cuadro 8.2</vt:lpstr>
      <vt:lpstr>Sec. I. Cuadro 8.3</vt:lpstr>
      <vt:lpstr>Sec. I. Cuadro 8.4</vt:lpstr>
      <vt:lpstr>Sec. I. Cuadro 9</vt:lpstr>
      <vt:lpstr>Sec. I. Cuadro 10</vt:lpstr>
      <vt:lpstr>Sec. I. Cuadro 11.1</vt:lpstr>
      <vt:lpstr>Sec. I. Cuadro 11.2</vt:lpstr>
      <vt:lpstr>Sec. I. Cuadro 12</vt:lpstr>
      <vt:lpstr>Sec. I. Cuadro 13</vt:lpstr>
      <vt:lpstr>Sec. I. Cuadro 14</vt:lpstr>
      <vt:lpstr>Sec. I. Cuadro 15</vt:lpstr>
      <vt:lpstr>Sec. I. Cuadro 16.0</vt:lpstr>
      <vt:lpstr>Sec. I. Cuadro 16.1</vt:lpstr>
      <vt:lpstr>Sec. I. Cuadro 16.1.1</vt:lpstr>
      <vt:lpstr>Sec. I. Cuadro 16.1.2</vt:lpstr>
      <vt:lpstr>Sec. I. Cuadro 16.2</vt:lpstr>
      <vt:lpstr>Sec. I. Cuadro 16.2.1</vt:lpstr>
      <vt:lpstr>Sec. I. Cuadro 16.2.2</vt:lpstr>
      <vt:lpstr>Sec. I. Cuadro 17.1</vt:lpstr>
      <vt:lpstr>Sec. I. Cuadro 17.2</vt:lpstr>
      <vt:lpstr>Sec. I. Cuadro 17.2.1</vt:lpstr>
      <vt:lpstr>Sec. I. Cuadro 17.2.2</vt:lpstr>
      <vt:lpstr>Sec. I. Cuadro 18</vt:lpstr>
      <vt:lpstr>Sec. I. Cuadro 19.1</vt:lpstr>
      <vt:lpstr>Sec. I. Cuadro 19.2</vt:lpstr>
      <vt:lpstr>Sec. I. Cuadro 20</vt:lpstr>
      <vt:lpstr>Sec. I. Cuadro 21</vt:lpstr>
      <vt:lpstr>Sec. I. Cuadro 22</vt:lpstr>
      <vt:lpstr>Sec. II. Cuadro 1</vt:lpstr>
      <vt:lpstr>Sec. II. Cuadro 2</vt:lpstr>
      <vt:lpstr>Sec. II. Cuadro 3</vt:lpstr>
      <vt:lpstr>Sec. II. Cuadro 4</vt:lpstr>
      <vt:lpstr>Sec. II. Cuadro 5</vt:lpstr>
      <vt:lpstr>Sec. II. Cuadro 6</vt:lpstr>
      <vt:lpstr>Sec. II. Cuadro 7</vt:lpstr>
      <vt:lpstr>'Sec. I. Cuadro 1'!Área_de_impresión</vt:lpstr>
      <vt:lpstr>'Sec. I. Cuadro 10'!Área_de_impresión</vt:lpstr>
      <vt:lpstr>'Sec. I. Cuadro 11.1'!Área_de_impresión</vt:lpstr>
      <vt:lpstr>'Sec. I. Cuadro 11.2'!Área_de_impresión</vt:lpstr>
      <vt:lpstr>'Sec. I. Cuadro 12'!Área_de_impresión</vt:lpstr>
      <vt:lpstr>'Sec. I. Cuadro 13'!Área_de_impresión</vt:lpstr>
      <vt:lpstr>'Sec. I. Cuadro 14'!Área_de_impresión</vt:lpstr>
      <vt:lpstr>'Sec. I. Cuadro 15'!Área_de_impresión</vt:lpstr>
      <vt:lpstr>'Sec. I. Cuadro 16.0'!Área_de_impresión</vt:lpstr>
      <vt:lpstr>'Sec. I. Cuadro 16.1'!Área_de_impresión</vt:lpstr>
      <vt:lpstr>'Sec. I. Cuadro 16.1.1'!Área_de_impresión</vt:lpstr>
      <vt:lpstr>'Sec. I. Cuadro 16.1.2'!Área_de_impresión</vt:lpstr>
      <vt:lpstr>'Sec. I. Cuadro 16.2.1'!Área_de_impresión</vt:lpstr>
      <vt:lpstr>'Sec. I. Cuadro 16.2.2'!Área_de_impresión</vt:lpstr>
      <vt:lpstr>'Sec. I. Cuadro 17.1'!Área_de_impresión</vt:lpstr>
      <vt:lpstr>'Sec. I. Cuadro 17.2'!Área_de_impresión</vt:lpstr>
      <vt:lpstr>'Sec. I. Cuadro 17.2.1'!Área_de_impresión</vt:lpstr>
      <vt:lpstr>'Sec. I. Cuadro 17.2.2'!Área_de_impresión</vt:lpstr>
      <vt:lpstr>'Sec. I. Cuadro 18'!Área_de_impresión</vt:lpstr>
      <vt:lpstr>'Sec. I. Cuadro 19.1'!Área_de_impresión</vt:lpstr>
      <vt:lpstr>'Sec. I. Cuadro 19.2'!Área_de_impresión</vt:lpstr>
      <vt:lpstr>'Sec. I. Cuadro 2'!Área_de_impresión</vt:lpstr>
      <vt:lpstr>'Sec. I. Cuadro 20'!Área_de_impresión</vt:lpstr>
      <vt:lpstr>'Sec. I. Cuadro 21'!Área_de_impresión</vt:lpstr>
      <vt:lpstr>'Sec. I. Cuadro 22'!Área_de_impresión</vt:lpstr>
      <vt:lpstr>'Sec. I. Cuadro 3'!Área_de_impresión</vt:lpstr>
      <vt:lpstr>'Sec. I. Cuadro 4'!Área_de_impresión</vt:lpstr>
      <vt:lpstr>'Sec. I. Cuadro 5'!Área_de_impresión</vt:lpstr>
      <vt:lpstr>'Sec. I. Cuadro 6'!Área_de_impresión</vt:lpstr>
      <vt:lpstr>'Sec. I. Cuadro 7.1'!Área_de_impresión</vt:lpstr>
      <vt:lpstr>'Sec. I. Cuadro 7.2'!Área_de_impresión</vt:lpstr>
      <vt:lpstr>'Sec. I. Cuadro 7.3'!Área_de_impresión</vt:lpstr>
      <vt:lpstr>'Sec. I. Cuadro 7.4'!Área_de_impresión</vt:lpstr>
      <vt:lpstr>'Sec. I. Cuadro 7.5'!Área_de_impresión</vt:lpstr>
      <vt:lpstr>'Sec. I. Cuadro 7.6'!Área_de_impresión</vt:lpstr>
      <vt:lpstr>'Sec. I. Cuadro 8.1'!Área_de_impresión</vt:lpstr>
      <vt:lpstr>'Sec. I. Cuadro 8.2'!Área_de_impresión</vt:lpstr>
      <vt:lpstr>'Sec. I. Cuadro 8.3'!Área_de_impresión</vt:lpstr>
      <vt:lpstr>'Sec. I. Cuadro 8.4'!Área_de_impresión</vt:lpstr>
      <vt:lpstr>'Sec. I. Cuadro 9'!Área_de_impresión</vt:lpstr>
      <vt:lpstr>'Sec. II. Cuadro 1'!Área_de_impresión</vt:lpstr>
      <vt:lpstr>'Sec. II. Cuadro 2'!Área_de_impresión</vt:lpstr>
      <vt:lpstr>'Sec. II. Cuadro 3'!Área_de_impresión</vt:lpstr>
      <vt:lpstr>'Sec. II. Cuadro 4'!Área_de_impresión</vt:lpstr>
      <vt:lpstr>'Sec. II. Cuadro 5'!Área_de_impresión</vt:lpstr>
      <vt:lpstr>'Sec. II. Cuadro 6'!Área_de_impresión</vt:lpstr>
      <vt:lpstr>'Sec. II. Cuadro 7'!Área_de_impresión</vt:lpstr>
      <vt:lpstr>'Sec. I. Cuadro 17.2.2'!Títulos_a_imprimir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Haciendas autonómicas en cifras anexo. 2019</dc:title>
  <dc:creator>MFRODRIGUEZ</dc:creator>
  <cp:lastModifiedBy>PC840</cp:lastModifiedBy>
  <cp:lastPrinted>2021-12-28T11:48:14Z</cp:lastPrinted>
  <dcterms:created xsi:type="dcterms:W3CDTF">2007-03-15T12:56:45Z</dcterms:created>
  <dcterms:modified xsi:type="dcterms:W3CDTF">2021-12-28T11:57:24Z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